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1-1" sheetId="1" r:id="rId1"/>
    <sheet name="1-2" sheetId="2" r:id="rId2"/>
    <sheet name="1-3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9"/>
            <color indexed="8"/>
            <rFont val="Tahoma"/>
            <family val="2"/>
          </rPr>
          <t xml:space="preserve">DBA:
</t>
        </r>
      </text>
    </comment>
  </commentList>
</comments>
</file>

<file path=xl/sharedStrings.xml><?xml version="1.0" encoding="utf-8"?>
<sst xmlns="http://schemas.openxmlformats.org/spreadsheetml/2006/main" count="339" uniqueCount="160">
  <si>
    <t>土地 3</t>
  </si>
  <si>
    <r>
      <rPr>
        <sz val="18"/>
        <rFont val="新細明體"/>
        <family val="1"/>
      </rPr>
      <t>表</t>
    </r>
    <r>
      <rPr>
        <sz val="18"/>
        <rFont val="Times New Roman"/>
        <family val="1"/>
      </rPr>
      <t>1-1</t>
    </r>
    <r>
      <rPr>
        <sz val="18"/>
        <rFont val="新細明體"/>
        <family val="1"/>
      </rPr>
      <t>、達仁鄉境界</t>
    </r>
  </si>
  <si>
    <t>Boundary Of  Daren Township</t>
  </si>
  <si>
    <r>
      <rPr>
        <sz val="14"/>
        <rFont val="新細明體"/>
        <family val="1"/>
      </rPr>
      <t xml:space="preserve">民國 </t>
    </r>
    <r>
      <rPr>
        <sz val="14"/>
        <rFont val="Times New Roman"/>
        <family val="1"/>
      </rPr>
      <t>107</t>
    </r>
    <r>
      <rPr>
        <sz val="14"/>
        <rFont val="新細明體"/>
        <family val="1"/>
      </rPr>
      <t>年度</t>
    </r>
  </si>
  <si>
    <r>
      <rPr>
        <sz val="14"/>
        <rFont val="新細明體"/>
        <family val="1"/>
      </rPr>
      <t xml:space="preserve">方 位 別                    </t>
    </r>
    <r>
      <rPr>
        <sz val="12"/>
        <rFont val="Times New Roman"/>
        <family val="1"/>
      </rPr>
      <t>Aspect</t>
    </r>
  </si>
  <si>
    <r>
      <rPr>
        <sz val="14"/>
        <rFont val="新細明體"/>
        <family val="1"/>
      </rPr>
      <t xml:space="preserve">地   點            </t>
    </r>
    <r>
      <rPr>
        <sz val="12"/>
        <rFont val="Times New Roman"/>
        <family val="1"/>
      </rPr>
      <t>Location</t>
    </r>
  </si>
  <si>
    <r>
      <rPr>
        <sz val="14"/>
        <rFont val="新細明體"/>
        <family val="1"/>
      </rPr>
      <t>經緯度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Longtitude and Latitute</t>
    </r>
  </si>
  <si>
    <t>度</t>
  </si>
  <si>
    <t>分</t>
  </si>
  <si>
    <t>秒</t>
  </si>
  <si>
    <r>
      <rPr>
        <sz val="14"/>
        <rFont val="新細明體"/>
        <family val="1"/>
      </rPr>
      <t xml:space="preserve">中心地點                       </t>
    </r>
    <r>
      <rPr>
        <sz val="12"/>
        <rFont val="Times New Roman"/>
        <family val="1"/>
      </rPr>
      <t>Central Location</t>
    </r>
  </si>
  <si>
    <t>紹家</t>
  </si>
  <si>
    <r>
      <rPr>
        <sz val="11"/>
        <rFont val="新細明體"/>
        <family val="1"/>
      </rPr>
      <t xml:space="preserve">東經              </t>
    </r>
    <r>
      <rPr>
        <sz val="11"/>
        <rFont val="Times New Roman"/>
        <family val="1"/>
      </rPr>
      <t xml:space="preserve">East  Longtitu    </t>
    </r>
  </si>
  <si>
    <r>
      <rPr>
        <sz val="11"/>
        <rFont val="新細明體"/>
        <family val="1"/>
      </rPr>
      <t xml:space="preserve">北緯              </t>
    </r>
    <r>
      <rPr>
        <sz val="11"/>
        <rFont val="Times New Roman"/>
        <family val="1"/>
      </rPr>
      <t>North  Latetude</t>
    </r>
  </si>
  <si>
    <t>四 至 極 位 置</t>
  </si>
  <si>
    <t>極東</t>
  </si>
  <si>
    <t>上大溪</t>
  </si>
  <si>
    <r>
      <rPr>
        <sz val="11"/>
        <rFont val="新細明體"/>
        <family val="1"/>
      </rPr>
      <t xml:space="preserve">東經            </t>
    </r>
    <r>
      <rPr>
        <sz val="11"/>
        <rFont val="Times New Roman"/>
        <family val="1"/>
      </rPr>
      <t xml:space="preserve">East   Longtitu    </t>
    </r>
  </si>
  <si>
    <t>Eastern Point</t>
  </si>
  <si>
    <r>
      <rPr>
        <sz val="11"/>
        <rFont val="新細明體"/>
        <family val="1"/>
      </rPr>
      <t>北緯</t>
    </r>
    <r>
      <rPr>
        <sz val="11"/>
        <rFont val="Times New Roman"/>
        <family val="1"/>
      </rPr>
      <t>North  Latetude</t>
    </r>
  </si>
  <si>
    <t>極西</t>
  </si>
  <si>
    <t>馬羅寺山</t>
  </si>
  <si>
    <r>
      <rPr>
        <sz val="11"/>
        <rFont val="新細明體"/>
        <family val="1"/>
      </rPr>
      <t xml:space="preserve">東經              </t>
    </r>
    <r>
      <rPr>
        <sz val="11"/>
        <rFont val="Times New Roman"/>
        <family val="1"/>
      </rPr>
      <t xml:space="preserve">East   Longtitu    </t>
    </r>
  </si>
  <si>
    <t>Western Point</t>
  </si>
  <si>
    <r>
      <rPr>
        <sz val="11"/>
        <rFont val="新細明體"/>
        <family val="1"/>
      </rPr>
      <t xml:space="preserve">北緯             </t>
    </r>
    <r>
      <rPr>
        <sz val="11"/>
        <rFont val="Times New Roman"/>
        <family val="1"/>
      </rPr>
      <t>North  Latetude</t>
    </r>
  </si>
  <si>
    <t>極南</t>
  </si>
  <si>
    <t>牡丹溪口</t>
  </si>
  <si>
    <r>
      <rPr>
        <sz val="11"/>
        <rFont val="新細明體"/>
        <family val="1"/>
      </rPr>
      <t xml:space="preserve">東經               </t>
    </r>
    <r>
      <rPr>
        <sz val="11"/>
        <rFont val="Times New Roman"/>
        <family val="1"/>
      </rPr>
      <t xml:space="preserve">East   Longtitu    </t>
    </r>
  </si>
  <si>
    <t>southern Point</t>
  </si>
  <si>
    <t>Four    Extreme Positions</t>
  </si>
  <si>
    <t>極北</t>
  </si>
  <si>
    <t>杜鴉原山</t>
  </si>
  <si>
    <r>
      <rPr>
        <sz val="11"/>
        <rFont val="新細明體"/>
        <family val="1"/>
      </rPr>
      <t xml:space="preserve">東經             </t>
    </r>
    <r>
      <rPr>
        <sz val="11"/>
        <rFont val="Times New Roman"/>
        <family val="1"/>
      </rPr>
      <t xml:space="preserve">East  Longtitu    </t>
    </r>
  </si>
  <si>
    <t>Northern Point</t>
  </si>
  <si>
    <r>
      <rPr>
        <sz val="11"/>
        <rFont val="新細明體"/>
        <family val="1"/>
      </rPr>
      <t xml:space="preserve">北緯          </t>
    </r>
    <r>
      <rPr>
        <sz val="10"/>
        <rFont val="Times New Roman"/>
        <family val="1"/>
      </rPr>
      <t>North  Latetude</t>
    </r>
  </si>
  <si>
    <t>資料來源：本鄉民政課</t>
  </si>
  <si>
    <t>土地 4</t>
  </si>
  <si>
    <t>土地 5</t>
  </si>
  <si>
    <t>土地 6</t>
  </si>
  <si>
    <t>土地 7</t>
  </si>
  <si>
    <t xml:space="preserve">表1-2 、 已 登 錄 土 地 面 積 </t>
  </si>
  <si>
    <t xml:space="preserve">1 - 2 、 Classification of Registered Land </t>
  </si>
  <si>
    <t>表1-2 、 已 登 錄 土 地 面 積 (續1)　</t>
  </si>
  <si>
    <t>1 - 2 、 Classification of Registered Land (Cont.1)</t>
  </si>
  <si>
    <t>單位：公頃</t>
  </si>
  <si>
    <t xml:space="preserve"> Unit:Hectare</t>
  </si>
  <si>
    <t>年底別                       End  of  Year</t>
  </si>
  <si>
    <t>公私有別                    Owned  By</t>
  </si>
  <si>
    <t>總計                  Grand Total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</si>
  <si>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</si>
  <si>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</si>
  <si>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</si>
  <si>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</si>
  <si>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</si>
  <si>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</si>
  <si>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</si>
  <si>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</si>
  <si>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</si>
  <si>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</si>
  <si>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公私有別   Owned  By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</si>
  <si>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</si>
  <si>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</si>
  <si>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</si>
  <si>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</si>
  <si>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</si>
  <si>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</si>
  <si>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</si>
  <si>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             事業用地</t>
  </si>
  <si>
    <t>暫未編定用地</t>
  </si>
  <si>
    <t>其他用地</t>
  </si>
  <si>
    <t>都市土地</t>
  </si>
  <si>
    <t>Type A Construction Site</t>
  </si>
  <si>
    <t>Type B Construction Land</t>
  </si>
  <si>
    <t>Type C Construction  Land</t>
  </si>
  <si>
    <t>Type D Construction  Land</t>
  </si>
  <si>
    <t>Farming and Pasturable Land</t>
  </si>
  <si>
    <t>Forestry Land</t>
  </si>
  <si>
    <t xml:space="preserve">Land for Fish Culture </t>
  </si>
  <si>
    <t xml:space="preserve">Land for Salt Industry </t>
  </si>
  <si>
    <t xml:space="preserve">Land for Mine Indutry </t>
  </si>
  <si>
    <t>Land for Kilm Industry</t>
  </si>
  <si>
    <t>Communication and Transposition Land</t>
  </si>
  <si>
    <t>Land for Irrigation &amp; Drainage</t>
  </si>
  <si>
    <t>Recreation Land</t>
  </si>
  <si>
    <t>Land for 
Recreational use</t>
  </si>
  <si>
    <t>Ecological Conservation Land</t>
  </si>
  <si>
    <t>Protection and Conservation Land</t>
  </si>
  <si>
    <t xml:space="preserve"> Land For Cemetery</t>
  </si>
  <si>
    <t>Special Enterprise Land</t>
  </si>
  <si>
    <t>Not-Specified Land</t>
  </si>
  <si>
    <t>92年底               2003</t>
  </si>
  <si>
    <t>共計　Total</t>
  </si>
  <si>
    <t>公有 Public Land</t>
  </si>
  <si>
    <t>私有 Private Land</t>
  </si>
  <si>
    <t>公私共有</t>
  </si>
  <si>
    <t>93年底               2004</t>
  </si>
  <si>
    <t>94年底               2005</t>
  </si>
  <si>
    <t>95年底               2006</t>
  </si>
  <si>
    <t>96年底               2007</t>
  </si>
  <si>
    <t>97年底               2008</t>
  </si>
  <si>
    <t>98年底               2009</t>
  </si>
  <si>
    <t>99年底                           2010</t>
  </si>
  <si>
    <t>99年底               2010</t>
  </si>
  <si>
    <t>100年底           2011</t>
  </si>
  <si>
    <t>100年底                  2011</t>
  </si>
  <si>
    <t>101年底           2012</t>
  </si>
  <si>
    <t>共計  Total</t>
  </si>
  <si>
    <t>101年底                  2012</t>
  </si>
  <si>
    <r>
      <rPr>
        <sz val="10"/>
        <rFont val="新細明體"/>
        <family val="1"/>
      </rPr>
      <t xml:space="preserve">共計  </t>
    </r>
    <r>
      <rPr>
        <sz val="10"/>
        <color indexed="8"/>
        <rFont val="新細明體"/>
        <family val="1"/>
      </rPr>
      <t>Total</t>
    </r>
  </si>
  <si>
    <t>公有  Public Land</t>
  </si>
  <si>
    <r>
      <rPr>
        <sz val="10"/>
        <rFont val="新細明體"/>
        <family val="1"/>
      </rPr>
      <t xml:space="preserve">公有  </t>
    </r>
    <r>
      <rPr>
        <sz val="10"/>
        <color indexed="8"/>
        <rFont val="新細明體"/>
        <family val="1"/>
      </rPr>
      <t>Public Land</t>
    </r>
  </si>
  <si>
    <t>私有  Private Land</t>
  </si>
  <si>
    <r>
      <rPr>
        <sz val="10"/>
        <rFont val="新細明體"/>
        <family val="1"/>
      </rPr>
      <t xml:space="preserve">私有  </t>
    </r>
    <r>
      <rPr>
        <sz val="10"/>
        <color indexed="8"/>
        <rFont val="新細明體"/>
        <family val="1"/>
      </rPr>
      <t>Private Land</t>
    </r>
  </si>
  <si>
    <t>公私共有 Pub ＆ Pri.</t>
  </si>
  <si>
    <t>102年底                  2013</t>
  </si>
  <si>
    <t>102年底           2013</t>
  </si>
  <si>
    <t>-</t>
  </si>
  <si>
    <t>103年底           2014</t>
  </si>
  <si>
    <t>103年底                 2014</t>
  </si>
  <si>
    <t>104年底           2015</t>
  </si>
  <si>
    <t>104年底               2015</t>
  </si>
  <si>
    <t>105年底           2016</t>
  </si>
  <si>
    <t>105年底               2016</t>
  </si>
  <si>
    <t>106年底           2017</t>
  </si>
  <si>
    <t>106年底               2017</t>
  </si>
  <si>
    <t>107年底           2018</t>
  </si>
  <si>
    <t>107年底               2018</t>
  </si>
  <si>
    <t>108年底           2019</t>
  </si>
  <si>
    <t>土地 8</t>
  </si>
  <si>
    <r>
      <rPr>
        <sz val="9"/>
        <rFont val="細明體"/>
        <family val="3"/>
      </rPr>
      <t>土地</t>
    </r>
    <r>
      <rPr>
        <sz val="9"/>
        <rFont val="微軟正黑體"/>
        <family val="2"/>
      </rPr>
      <t xml:space="preserve"> </t>
    </r>
    <r>
      <rPr>
        <sz val="9"/>
        <rFont val="Times New Roman"/>
        <family val="1"/>
      </rPr>
      <t>9</t>
    </r>
  </si>
  <si>
    <r>
      <rPr>
        <sz val="18"/>
        <rFont val="新細明體"/>
        <family val="1"/>
      </rPr>
      <t>表</t>
    </r>
    <r>
      <rPr>
        <sz val="18"/>
        <rFont val="Times New Roman"/>
        <family val="1"/>
      </rPr>
      <t xml:space="preserve">1-3 </t>
    </r>
    <r>
      <rPr>
        <sz val="18"/>
        <rFont val="新細明體"/>
        <family val="1"/>
      </rPr>
      <t xml:space="preserve">、  土 地 徵 收 面 積 </t>
    </r>
  </si>
  <si>
    <r>
      <rPr>
        <sz val="18"/>
        <rFont val="細明體"/>
        <family val="3"/>
      </rPr>
      <t>表</t>
    </r>
    <r>
      <rPr>
        <sz val="18"/>
        <rFont val="Times New Roman"/>
        <family val="1"/>
      </rPr>
      <t xml:space="preserve">1-3 </t>
    </r>
    <r>
      <rPr>
        <sz val="18"/>
        <rFont val="細明體"/>
        <family val="3"/>
      </rPr>
      <t>、</t>
    </r>
    <r>
      <rPr>
        <sz val="18"/>
        <rFont val="Times New Roman"/>
        <family val="1"/>
      </rPr>
      <t>Area For Land Expropriation(Cont. End)</t>
    </r>
  </si>
  <si>
    <r>
      <rPr>
        <sz val="10"/>
        <rFont val="新細明體"/>
        <family val="1"/>
      </rPr>
      <t xml:space="preserve">年底別                       </t>
    </r>
    <r>
      <rPr>
        <sz val="10"/>
        <rFont val="Times New Roman"/>
        <family val="1"/>
      </rPr>
      <t>End  of  Year</t>
    </r>
  </si>
  <si>
    <t>以用途分     By  Use</t>
  </si>
  <si>
    <t>以核定機關分By  Authorities</t>
  </si>
  <si>
    <t>補償費用(新台幣元)</t>
  </si>
  <si>
    <r>
      <rPr>
        <sz val="10"/>
        <rFont val="細明體"/>
        <family val="3"/>
      </rPr>
      <t>合計</t>
    </r>
    <r>
      <rPr>
        <sz val="10"/>
        <rFont val="微軟正黑體"/>
        <family val="2"/>
      </rPr>
      <t xml:space="preserve">                </t>
    </r>
    <r>
      <rPr>
        <sz val="10"/>
        <rFont val="Times New Roman"/>
        <family val="1"/>
      </rPr>
      <t>Total</t>
    </r>
  </si>
  <si>
    <r>
      <rPr>
        <sz val="10"/>
        <rFont val="細明體"/>
        <family val="3"/>
      </rPr>
      <t>國防事業</t>
    </r>
    <r>
      <rPr>
        <sz val="10"/>
        <rFont val="微軟正黑體"/>
        <family val="2"/>
      </rPr>
      <t xml:space="preserve">  </t>
    </r>
    <r>
      <rPr>
        <sz val="10"/>
        <rFont val="Times New Roman"/>
        <family val="1"/>
      </rPr>
      <t>National Defense Construction</t>
    </r>
  </si>
  <si>
    <r>
      <rPr>
        <sz val="10"/>
        <rFont val="細明體"/>
        <family val="3"/>
      </rPr>
      <t>交通事業</t>
    </r>
    <r>
      <rPr>
        <sz val="10"/>
        <rFont val="微軟正黑體"/>
        <family val="2"/>
      </rPr>
      <t xml:space="preserve">    </t>
    </r>
    <r>
      <rPr>
        <sz val="10"/>
        <rFont val="Times New Roman"/>
        <family val="1"/>
      </rPr>
      <t>Transprtation &amp; Communication Utilities</t>
    </r>
  </si>
  <si>
    <r>
      <rPr>
        <sz val="10"/>
        <rFont val="細明體"/>
        <family val="3"/>
      </rPr>
      <t>公用事業</t>
    </r>
    <r>
      <rPr>
        <sz val="10"/>
        <rFont val="Times New Roman"/>
        <family val="1"/>
      </rPr>
      <t>Public Utilities</t>
    </r>
  </si>
  <si>
    <r>
      <rPr>
        <sz val="10"/>
        <rFont val="細明體"/>
        <family val="3"/>
      </rPr>
      <t>水利事業</t>
    </r>
    <r>
      <rPr>
        <sz val="10"/>
        <rFont val="Times New Roman"/>
        <family val="1"/>
      </rPr>
      <t>water Conservancy</t>
    </r>
  </si>
  <si>
    <r>
      <rPr>
        <sz val="10"/>
        <rFont val="細明體"/>
        <family val="3"/>
      </rPr>
      <t>其他</t>
    </r>
    <r>
      <rPr>
        <sz val="10"/>
        <rFont val="Times New Roman"/>
        <family val="1"/>
      </rPr>
      <t>Others</t>
    </r>
  </si>
  <si>
    <r>
      <rPr>
        <sz val="10"/>
        <rFont val="細明體"/>
        <family val="3"/>
      </rPr>
      <t>合計</t>
    </r>
    <r>
      <rPr>
        <sz val="10"/>
        <rFont val="微軟正黑體"/>
        <family val="2"/>
      </rPr>
      <t xml:space="preserve">                  </t>
    </r>
    <r>
      <rPr>
        <sz val="10"/>
        <rFont val="Times New Roman"/>
        <family val="1"/>
      </rPr>
      <t>Toral</t>
    </r>
  </si>
  <si>
    <r>
      <rPr>
        <sz val="10"/>
        <rFont val="細明體"/>
        <family val="3"/>
      </rPr>
      <t>省政府</t>
    </r>
    <r>
      <rPr>
        <sz val="10"/>
        <rFont val="Times New Roman"/>
        <family val="1"/>
      </rPr>
      <t>Provincial Government</t>
    </r>
  </si>
  <si>
    <t>行政院</t>
  </si>
  <si>
    <r>
      <rPr>
        <sz val="10"/>
        <rFont val="細明體"/>
        <family val="3"/>
      </rPr>
      <t>地價補償</t>
    </r>
    <r>
      <rPr>
        <sz val="10"/>
        <rFont val="微軟正黑體"/>
        <family val="2"/>
      </rPr>
      <t xml:space="preserve">     (</t>
    </r>
    <r>
      <rPr>
        <sz val="10"/>
        <rFont val="細明體"/>
        <family val="3"/>
      </rPr>
      <t>含加成</t>
    </r>
    <r>
      <rPr>
        <sz val="10"/>
        <rFont val="微軟正黑體"/>
        <family val="2"/>
      </rPr>
      <t>)</t>
    </r>
  </si>
  <si>
    <t>改良物補償</t>
  </si>
  <si>
    <r>
      <rPr>
        <sz val="10"/>
        <rFont val="細明體"/>
        <family val="3"/>
      </rPr>
      <t>其他</t>
    </r>
    <r>
      <rPr>
        <sz val="10"/>
        <rFont val="Times New Roman"/>
        <family val="1"/>
      </rPr>
      <t>Other</t>
    </r>
  </si>
  <si>
    <r>
      <rPr>
        <sz val="12"/>
        <rFont val="Times New Roman"/>
        <family val="1"/>
      </rPr>
      <t>98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 </t>
    </r>
    <r>
      <rPr>
        <sz val="12"/>
        <rFont val="Times New Roman"/>
        <family val="1"/>
      </rPr>
      <t>2009</t>
    </r>
  </si>
  <si>
    <r>
      <rPr>
        <sz val="12"/>
        <rFont val="Times New Roman"/>
        <family val="1"/>
      </rPr>
      <t>99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 </t>
    </r>
    <r>
      <rPr>
        <sz val="12"/>
        <rFont val="Times New Roman"/>
        <family val="1"/>
      </rPr>
      <t>2010</t>
    </r>
  </si>
  <si>
    <r>
      <rPr>
        <sz val="12"/>
        <rFont val="Times New Roman"/>
        <family val="1"/>
      </rPr>
      <t>100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2011</t>
    </r>
  </si>
  <si>
    <r>
      <rPr>
        <sz val="12"/>
        <rFont val="Times New Roman"/>
        <family val="1"/>
      </rPr>
      <t>101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2012</t>
    </r>
  </si>
  <si>
    <r>
      <rPr>
        <sz val="12"/>
        <rFont val="Times New Roman"/>
        <family val="1"/>
      </rPr>
      <t>102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2013</t>
    </r>
  </si>
  <si>
    <r>
      <rPr>
        <sz val="12"/>
        <rFont val="Times New Roman"/>
        <family val="1"/>
      </rPr>
      <t>103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2014</t>
    </r>
  </si>
  <si>
    <r>
      <rPr>
        <sz val="12"/>
        <rFont val="Times New Roman"/>
        <family val="1"/>
      </rPr>
      <t>104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2015</t>
    </r>
  </si>
  <si>
    <r>
      <rPr>
        <sz val="12"/>
        <rFont val="Times New Roman"/>
        <family val="1"/>
      </rPr>
      <t>105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2016</t>
    </r>
  </si>
  <si>
    <r>
      <rPr>
        <sz val="12"/>
        <rFont val="Times New Roman"/>
        <family val="1"/>
      </rPr>
      <t>106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2017</t>
    </r>
  </si>
  <si>
    <r>
      <rPr>
        <sz val="12"/>
        <rFont val="Times New Roman"/>
        <family val="1"/>
      </rPr>
      <t>107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2018</t>
    </r>
  </si>
  <si>
    <r>
      <rPr>
        <sz val="12"/>
        <rFont val="Times New Roman"/>
        <family val="1"/>
      </rPr>
      <t>108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2019</t>
    </r>
  </si>
  <si>
    <t>資料來源:本府地政處年報  112-03-01-02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</si>
</sst>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(* #,##0_);_(* \(#,##0\);_(* \-_);_(@_)"/>
    <numFmt numFmtId="166" formatCode="_(* #,##0.00_);_(* \(#,##0.00\);_(* \-??_);_(@_)"/>
    <numFmt numFmtId="167" formatCode="_(* #,##0.0000_);_(* \(#,##0.0000\);_(* \-??_);_(@_)"/>
    <numFmt numFmtId="168" formatCode="#,##0.0000"/>
    <numFmt numFmtId="169" formatCode="#,##0.00"/>
    <numFmt numFmtId="170" formatCode="_-* #,##0.0000_-;\-* #,##0.0000_-;_-* \-????_-;_-@_-"/>
    <numFmt numFmtId="171" formatCode="_-* #,##0.000_-;\-* #,##0.000_-;_-* \-??_-;_-@_-"/>
    <numFmt numFmtId="172" formatCode="_-* #,##0.0000_-;\-* #,##0.0000_-;_-* \-??_-;_-@_-"/>
    <numFmt numFmtId="173" formatCode="#,##0.0000;[RED]#,##0.0000"/>
    <numFmt numFmtId="174" formatCode="0.0000_ "/>
    <numFmt numFmtId="175" formatCode="[=0]\-;General"/>
    <numFmt numFmtId="176" formatCode="_-* #,##0.000000_-;\-* #,##0.000000_-;_-* \-????_-;_-@_-"/>
    <numFmt numFmtId="177" formatCode="_-* #,##0_-;\-* #,##0_-;_-* \-????_-;_-@_-"/>
    <numFmt numFmtId="178" formatCode="_-* #,##0.000000_-;\-* #,##0.000000_-;_-* \-??????_-;_-@_-"/>
    <numFmt numFmtId="179" formatCode="_-* #,##0_-;\-* #,##0_-;_-* \-_-;_-@_-"/>
  </numFmts>
  <fonts count="34">
    <font>
      <sz val="9"/>
      <name val="微軟正黑體"/>
      <family val="2"/>
    </font>
    <font>
      <sz val="10"/>
      <name val="Arial"/>
      <family val="0"/>
    </font>
    <font>
      <sz val="9"/>
      <name val="Times New Roman"/>
      <family val="1"/>
    </font>
    <font>
      <sz val="9"/>
      <name val="華康中黑體"/>
      <family val="3"/>
    </font>
    <font>
      <sz val="10"/>
      <name val="細明體"/>
      <family val="3"/>
    </font>
    <font>
      <sz val="18"/>
      <name val="新細明體"/>
      <family val="1"/>
    </font>
    <font>
      <sz val="18"/>
      <name val="Times New Roman"/>
      <family val="1"/>
    </font>
    <font>
      <sz val="16"/>
      <name val="華康中黑體"/>
      <family val="3"/>
    </font>
    <font>
      <sz val="16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name val="微軟正黑體"/>
      <family val="2"/>
    </font>
    <font>
      <sz val="12"/>
      <name val="Times New Roman"/>
      <family val="1"/>
    </font>
    <font>
      <sz val="12"/>
      <name val="新細明體"/>
      <family val="1"/>
    </font>
    <font>
      <sz val="14"/>
      <name val="華康中黑體"/>
      <family val="3"/>
    </font>
    <font>
      <sz val="14"/>
      <name val="微軟正黑體"/>
      <family val="2"/>
    </font>
    <font>
      <sz val="11"/>
      <name val="新細明體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0"/>
      <name val="Times New Roman"/>
      <family val="1"/>
    </font>
    <font>
      <sz val="11"/>
      <name val="微軟正黑體"/>
      <family val="2"/>
    </font>
    <font>
      <sz val="9"/>
      <name val="新細明體"/>
      <family val="1"/>
    </font>
    <font>
      <sz val="10"/>
      <name val="新細明體"/>
      <family val="1"/>
    </font>
    <font>
      <sz val="16"/>
      <name val="新細明體"/>
      <family val="1"/>
    </font>
    <font>
      <sz val="10"/>
      <color indexed="8"/>
      <name val="新細明體"/>
      <family val="1"/>
    </font>
    <font>
      <b/>
      <sz val="10"/>
      <name val="新細明體"/>
      <family val="1"/>
    </font>
    <font>
      <b/>
      <sz val="9"/>
      <color indexed="8"/>
      <name val="Tahoma"/>
      <family val="2"/>
    </font>
    <font>
      <sz val="9"/>
      <name val="細明體"/>
      <family val="3"/>
    </font>
    <font>
      <sz val="18"/>
      <name val="細明體"/>
      <family val="3"/>
    </font>
    <font>
      <sz val="16"/>
      <name val="微軟正黑體"/>
      <family val="2"/>
    </font>
    <font>
      <sz val="10"/>
      <name val="微軟正黑體"/>
      <family val="2"/>
    </font>
    <font>
      <sz val="10"/>
      <name val="標楷體"/>
      <family val="4"/>
    </font>
    <font>
      <b/>
      <sz val="8"/>
      <name val="微軟正黑體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5" fontId="0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11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15" fillId="0" borderId="4" xfId="0" applyFont="1" applyBorder="1" applyAlignment="1">
      <alignment horizontal="center" vertical="center"/>
    </xf>
    <xf numFmtId="164" fontId="9" fillId="0" borderId="4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6" fillId="0" borderId="4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center" vertical="center"/>
    </xf>
    <xf numFmtId="164" fontId="18" fillId="0" borderId="5" xfId="0" applyFont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9" fillId="0" borderId="6" xfId="0" applyFont="1" applyBorder="1" applyAlignment="1">
      <alignment horizontal="center" vertical="center" textRotation="255"/>
    </xf>
    <xf numFmtId="164" fontId="19" fillId="0" borderId="7" xfId="0" applyFont="1" applyBorder="1" applyAlignment="1">
      <alignment horizontal="center"/>
    </xf>
    <xf numFmtId="164" fontId="13" fillId="0" borderId="2" xfId="0" applyFont="1" applyBorder="1" applyAlignment="1">
      <alignment horizontal="center" vertical="center" wrapText="1"/>
    </xf>
    <xf numFmtId="164" fontId="20" fillId="0" borderId="8" xfId="0" applyFont="1" applyBorder="1" applyAlignment="1">
      <alignment horizontal="center" vertical="top"/>
    </xf>
    <xf numFmtId="164" fontId="9" fillId="0" borderId="7" xfId="0" applyFont="1" applyBorder="1" applyAlignment="1">
      <alignment horizontal="center"/>
    </xf>
    <xf numFmtId="164" fontId="12" fillId="0" borderId="4" xfId="0" applyFont="1" applyBorder="1" applyAlignment="1">
      <alignment horizontal="center" vertical="distributed" wrapText="1"/>
    </xf>
    <xf numFmtId="164" fontId="16" fillId="0" borderId="2" xfId="0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/>
    </xf>
    <xf numFmtId="164" fontId="18" fillId="0" borderId="9" xfId="0" applyFont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22" fillId="0" borderId="0" xfId="0" applyFont="1" applyAlignment="1">
      <alignment/>
    </xf>
    <xf numFmtId="167" fontId="22" fillId="0" borderId="0" xfId="15" applyNumberFormat="1" applyFont="1" applyFill="1" applyBorder="1" applyAlignment="1" applyProtection="1">
      <alignment horizontal="right"/>
      <protection/>
    </xf>
    <xf numFmtId="164" fontId="22" fillId="0" borderId="0" xfId="0" applyFont="1" applyAlignment="1">
      <alignment horizontal="right"/>
    </xf>
    <xf numFmtId="164" fontId="23" fillId="0" borderId="0" xfId="0" applyFont="1" applyAlignment="1">
      <alignment horizontal="left" vertical="center"/>
    </xf>
    <xf numFmtId="164" fontId="23" fillId="0" borderId="0" xfId="0" applyFont="1" applyAlignment="1">
      <alignment horizontal="right" vertical="center"/>
    </xf>
    <xf numFmtId="168" fontId="9" fillId="0" borderId="0" xfId="16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Alignment="1">
      <alignment vertical="center"/>
    </xf>
    <xf numFmtId="164" fontId="9" fillId="0" borderId="0" xfId="0" applyFont="1" applyBorder="1" applyAlignment="1">
      <alignment/>
    </xf>
    <xf numFmtId="168" fontId="22" fillId="0" borderId="0" xfId="16" applyNumberFormat="1" applyFont="1" applyFill="1" applyBorder="1" applyAlignment="1" applyProtection="1">
      <alignment horizontal="left" vertical="center"/>
      <protection/>
    </xf>
    <xf numFmtId="164" fontId="22" fillId="0" borderId="0" xfId="0" applyFont="1" applyBorder="1" applyAlignment="1">
      <alignment horizontal="center"/>
    </xf>
    <xf numFmtId="168" fontId="24" fillId="0" borderId="0" xfId="16" applyNumberFormat="1" applyFont="1" applyFill="1" applyBorder="1" applyAlignment="1" applyProtection="1">
      <alignment horizontal="right" vertical="center"/>
      <protection/>
    </xf>
    <xf numFmtId="164" fontId="22" fillId="0" borderId="0" xfId="0" applyFont="1" applyBorder="1" applyAlignment="1">
      <alignment horizontal="right"/>
    </xf>
    <xf numFmtId="167" fontId="23" fillId="0" borderId="0" xfId="15" applyNumberFormat="1" applyFont="1" applyFill="1" applyBorder="1" applyAlignment="1" applyProtection="1">
      <alignment horizontal="right" vertical="center"/>
      <protection/>
    </xf>
    <xf numFmtId="168" fontId="23" fillId="0" borderId="0" xfId="16" applyNumberFormat="1" applyFont="1" applyFill="1" applyBorder="1" applyAlignment="1" applyProtection="1">
      <alignment horizontal="left" vertical="center"/>
      <protection/>
    </xf>
    <xf numFmtId="169" fontId="23" fillId="0" borderId="0" xfId="0" applyNumberFormat="1" applyFont="1" applyBorder="1" applyAlignment="1">
      <alignment horizontal="right" vertical="center"/>
    </xf>
    <xf numFmtId="168" fontId="23" fillId="0" borderId="1" xfId="0" applyNumberFormat="1" applyFont="1" applyFill="1" applyBorder="1" applyAlignment="1">
      <alignment horizontal="center" vertical="center" wrapText="1"/>
    </xf>
    <xf numFmtId="167" fontId="23" fillId="0" borderId="2" xfId="15" applyNumberFormat="1" applyFont="1" applyFill="1" applyBorder="1" applyAlignment="1" applyProtection="1">
      <alignment horizontal="center" vertical="center" wrapText="1"/>
      <protection/>
    </xf>
    <xf numFmtId="167" fontId="23" fillId="0" borderId="7" xfId="15" applyNumberFormat="1" applyFont="1" applyFill="1" applyBorder="1" applyAlignment="1" applyProtection="1">
      <alignment horizontal="center" vertical="center" wrapText="1"/>
      <protection/>
    </xf>
    <xf numFmtId="167" fontId="23" fillId="0" borderId="10" xfId="15" applyNumberFormat="1" applyFont="1" applyFill="1" applyBorder="1" applyAlignment="1" applyProtection="1">
      <alignment horizontal="center" vertical="center" wrapText="1"/>
      <protection/>
    </xf>
    <xf numFmtId="167" fontId="23" fillId="0" borderId="6" xfId="15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Font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6" xfId="0" applyFont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23" fillId="0" borderId="3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23" fillId="0" borderId="0" xfId="0" applyFont="1" applyAlignment="1">
      <alignment/>
    </xf>
    <xf numFmtId="167" fontId="23" fillId="0" borderId="8" xfId="15" applyNumberFormat="1" applyFont="1" applyFill="1" applyBorder="1" applyAlignment="1" applyProtection="1">
      <alignment horizontal="center" vertical="center" wrapText="1"/>
      <protection/>
    </xf>
    <xf numFmtId="167" fontId="23" fillId="0" borderId="11" xfId="15" applyNumberFormat="1" applyFont="1" applyFill="1" applyBorder="1" applyAlignment="1" applyProtection="1">
      <alignment horizontal="center" vertical="center" wrapText="1"/>
      <protection/>
    </xf>
    <xf numFmtId="167" fontId="23" fillId="0" borderId="4" xfId="15" applyNumberFormat="1" applyFont="1" applyFill="1" applyBorder="1" applyAlignment="1" applyProtection="1">
      <alignment horizontal="center" vertical="center" wrapText="1"/>
      <protection/>
    </xf>
    <xf numFmtId="164" fontId="23" fillId="0" borderId="5" xfId="0" applyFont="1" applyBorder="1" applyAlignment="1">
      <alignment horizontal="center" vertical="center" wrapText="1"/>
    </xf>
    <xf numFmtId="164" fontId="25" fillId="0" borderId="8" xfId="0" applyFont="1" applyBorder="1" applyAlignment="1">
      <alignment horizontal="center" vertical="center" wrapText="1"/>
    </xf>
    <xf numFmtId="164" fontId="25" fillId="0" borderId="4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8" fontId="23" fillId="0" borderId="12" xfId="0" applyNumberFormat="1" applyFont="1" applyFill="1" applyBorder="1" applyAlignment="1">
      <alignment horizontal="center" vertical="center" wrapText="1"/>
    </xf>
    <xf numFmtId="168" fontId="23" fillId="0" borderId="12" xfId="0" applyNumberFormat="1" applyFont="1" applyFill="1" applyBorder="1" applyAlignment="1">
      <alignment horizontal="center" vertical="center"/>
    </xf>
    <xf numFmtId="170" fontId="23" fillId="0" borderId="0" xfId="16" applyNumberFormat="1" applyFont="1" applyFill="1" applyBorder="1" applyAlignment="1" applyProtection="1">
      <alignment horizontal="center" vertical="center"/>
      <protection/>
    </xf>
    <xf numFmtId="164" fontId="23" fillId="0" borderId="0" xfId="0" applyFont="1" applyFill="1" applyAlignment="1">
      <alignment/>
    </xf>
    <xf numFmtId="170" fontId="23" fillId="0" borderId="0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168" fontId="23" fillId="0" borderId="13" xfId="0" applyNumberFormat="1" applyFont="1" applyFill="1" applyBorder="1" applyAlignment="1">
      <alignment horizontal="center" vertical="center"/>
    </xf>
    <xf numFmtId="170" fontId="23" fillId="0" borderId="0" xfId="0" applyNumberFormat="1" applyFont="1" applyBorder="1" applyAlignment="1">
      <alignment horizontal="center" vertical="center" wrapText="1"/>
    </xf>
    <xf numFmtId="170" fontId="23" fillId="0" borderId="0" xfId="0" applyNumberFormat="1" applyFont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right" vertical="center"/>
    </xf>
    <xf numFmtId="170" fontId="23" fillId="0" borderId="14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Alignment="1">
      <alignment horizontal="center" vertical="center"/>
    </xf>
    <xf numFmtId="172" fontId="23" fillId="0" borderId="13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Alignment="1">
      <alignment/>
    </xf>
    <xf numFmtId="172" fontId="23" fillId="0" borderId="0" xfId="0" applyNumberFormat="1" applyFont="1" applyAlignment="1">
      <alignment/>
    </xf>
    <xf numFmtId="172" fontId="23" fillId="0" borderId="12" xfId="0" applyNumberFormat="1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/>
    </xf>
    <xf numFmtId="164" fontId="23" fillId="0" borderId="0" xfId="0" applyFont="1" applyBorder="1" applyAlignment="1">
      <alignment/>
    </xf>
    <xf numFmtId="164" fontId="23" fillId="0" borderId="12" xfId="0" applyFont="1" applyBorder="1" applyAlignment="1">
      <alignment horizontal="center" vertical="center" wrapText="1"/>
    </xf>
    <xf numFmtId="168" fontId="23" fillId="0" borderId="14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7" fontId="23" fillId="0" borderId="14" xfId="15" applyNumberFormat="1" applyFont="1" applyFill="1" applyBorder="1" applyAlignment="1" applyProtection="1">
      <alignment horizontal="right"/>
      <protection/>
    </xf>
    <xf numFmtId="167" fontId="23" fillId="0" borderId="0" xfId="15" applyNumberFormat="1" applyFont="1" applyFill="1" applyBorder="1" applyAlignment="1" applyProtection="1">
      <alignment horizontal="right"/>
      <protection/>
    </xf>
    <xf numFmtId="164" fontId="23" fillId="0" borderId="13" xfId="0" applyFont="1" applyBorder="1" applyAlignment="1">
      <alignment/>
    </xf>
    <xf numFmtId="164" fontId="23" fillId="0" borderId="0" xfId="0" applyFont="1" applyAlignment="1">
      <alignment horizontal="right"/>
    </xf>
    <xf numFmtId="171" fontId="23" fillId="0" borderId="13" xfId="0" applyNumberFormat="1" applyFont="1" applyFill="1" applyBorder="1" applyAlignment="1">
      <alignment horizontal="right" vertical="center"/>
    </xf>
    <xf numFmtId="164" fontId="23" fillId="0" borderId="0" xfId="0" applyFont="1" applyBorder="1" applyAlignment="1">
      <alignment horizontal="right"/>
    </xf>
    <xf numFmtId="168" fontId="23" fillId="0" borderId="0" xfId="0" applyNumberFormat="1" applyFont="1" applyFill="1" applyBorder="1" applyAlignment="1">
      <alignment horizontal="center" vertical="center"/>
    </xf>
    <xf numFmtId="164" fontId="23" fillId="0" borderId="13" xfId="0" applyFont="1" applyFill="1" applyBorder="1" applyAlignment="1">
      <alignment horizontal="center" vertical="center"/>
    </xf>
    <xf numFmtId="173" fontId="23" fillId="0" borderId="0" xfId="0" applyNumberFormat="1" applyFont="1" applyFill="1" applyBorder="1" applyAlignment="1">
      <alignment horizontal="right" vertical="center"/>
    </xf>
    <xf numFmtId="171" fontId="23" fillId="0" borderId="0" xfId="16" applyNumberFormat="1" applyFont="1" applyFill="1" applyBorder="1" applyAlignment="1" applyProtection="1">
      <alignment horizontal="right" vertical="center"/>
      <protection/>
    </xf>
    <xf numFmtId="168" fontId="23" fillId="0" borderId="0" xfId="0" applyNumberFormat="1" applyFont="1" applyFill="1" applyBorder="1" applyAlignment="1">
      <alignment horizontal="right" vertical="center"/>
    </xf>
    <xf numFmtId="164" fontId="23" fillId="0" borderId="13" xfId="0" applyFont="1" applyBorder="1" applyAlignment="1">
      <alignment horizontal="center" vertical="center"/>
    </xf>
    <xf numFmtId="171" fontId="23" fillId="0" borderId="13" xfId="0" applyNumberFormat="1" applyFont="1" applyFill="1" applyBorder="1" applyAlignment="1">
      <alignment horizontal="center" vertical="center"/>
    </xf>
    <xf numFmtId="168" fontId="23" fillId="0" borderId="0" xfId="16" applyNumberFormat="1" applyFont="1" applyFill="1" applyBorder="1" applyAlignment="1" applyProtection="1">
      <alignment horizontal="right" vertical="center"/>
      <protection/>
    </xf>
    <xf numFmtId="173" fontId="23" fillId="0" borderId="0" xfId="20" applyNumberFormat="1" applyFont="1" applyFill="1" applyBorder="1" applyAlignment="1">
      <alignment horizontal="right" vertical="center"/>
      <protection/>
    </xf>
    <xf numFmtId="168" fontId="23" fillId="0" borderId="12" xfId="20" applyNumberFormat="1" applyFont="1" applyFill="1" applyBorder="1" applyAlignment="1">
      <alignment horizontal="center" vertical="center"/>
      <protection/>
    </xf>
    <xf numFmtId="164" fontId="22" fillId="0" borderId="0" xfId="0" applyFont="1" applyBorder="1" applyAlignment="1">
      <alignment/>
    </xf>
    <xf numFmtId="164" fontId="22" fillId="0" borderId="13" xfId="0" applyFont="1" applyBorder="1" applyAlignment="1">
      <alignment/>
    </xf>
    <xf numFmtId="174" fontId="23" fillId="0" borderId="0" xfId="0" applyNumberFormat="1" applyFont="1" applyBorder="1" applyAlignment="1">
      <alignment horizontal="right" vertical="center"/>
    </xf>
    <xf numFmtId="174" fontId="23" fillId="0" borderId="0" xfId="0" applyNumberFormat="1" applyFont="1" applyBorder="1" applyAlignment="1">
      <alignment horizontal="right"/>
    </xf>
    <xf numFmtId="164" fontId="22" fillId="0" borderId="12" xfId="0" applyFont="1" applyBorder="1" applyAlignment="1">
      <alignment/>
    </xf>
    <xf numFmtId="164" fontId="23" fillId="0" borderId="12" xfId="0" applyFont="1" applyBorder="1" applyAlignment="1">
      <alignment/>
    </xf>
    <xf numFmtId="175" fontId="23" fillId="0" borderId="0" xfId="21" applyNumberFormat="1" applyFont="1" applyFill="1" applyBorder="1" applyAlignment="1" applyProtection="1">
      <alignment horizontal="right" vertical="center"/>
      <protection/>
    </xf>
    <xf numFmtId="173" fontId="23" fillId="0" borderId="15" xfId="20" applyNumberFormat="1" applyFont="1" applyFill="1" applyBorder="1" applyAlignment="1">
      <alignment horizontal="right" vertical="center"/>
      <protection/>
    </xf>
    <xf numFmtId="175" fontId="23" fillId="0" borderId="15" xfId="21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Alignment="1">
      <alignment/>
    </xf>
    <xf numFmtId="167" fontId="0" fillId="0" borderId="0" xfId="15" applyNumberFormat="1" applyFont="1" applyFill="1" applyBorder="1" applyAlignment="1" applyProtection="1">
      <alignment horizontal="right"/>
      <protection/>
    </xf>
    <xf numFmtId="164" fontId="4" fillId="0" borderId="0" xfId="0" applyFont="1" applyAlignment="1">
      <alignment horizontal="left" vertical="center"/>
    </xf>
    <xf numFmtId="164" fontId="28" fillId="0" borderId="0" xfId="0" applyFont="1" applyAlignment="1">
      <alignment/>
    </xf>
    <xf numFmtId="168" fontId="5" fillId="0" borderId="0" xfId="16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8" fontId="30" fillId="0" borderId="0" xfId="16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>
      <alignment horizontal="right"/>
    </xf>
    <xf numFmtId="167" fontId="20" fillId="0" borderId="5" xfId="15" applyNumberFormat="1" applyFont="1" applyFill="1" applyBorder="1" applyAlignment="1" applyProtection="1">
      <alignment horizontal="right" vertical="center"/>
      <protection/>
    </xf>
    <xf numFmtId="167" fontId="23" fillId="0" borderId="3" xfId="15" applyNumberFormat="1" applyFont="1" applyFill="1" applyBorder="1" applyAlignment="1" applyProtection="1">
      <alignment horizontal="center" vertical="center" wrapText="1"/>
      <protection/>
    </xf>
    <xf numFmtId="167" fontId="23" fillId="0" borderId="1" xfId="15" applyNumberFormat="1" applyFont="1" applyFill="1" applyBorder="1" applyAlignment="1" applyProtection="1">
      <alignment horizontal="center" vertical="center" wrapText="1"/>
      <protection/>
    </xf>
    <xf numFmtId="164" fontId="31" fillId="0" borderId="0" xfId="0" applyFont="1" applyBorder="1" applyAlignment="1">
      <alignment/>
    </xf>
    <xf numFmtId="164" fontId="31" fillId="0" borderId="0" xfId="0" applyFont="1" applyAlignment="1">
      <alignment/>
    </xf>
    <xf numFmtId="167" fontId="4" fillId="0" borderId="2" xfId="15" applyNumberFormat="1" applyFont="1" applyFill="1" applyBorder="1" applyAlignment="1" applyProtection="1">
      <alignment horizontal="center" vertical="center" wrapText="1"/>
      <protection/>
    </xf>
    <xf numFmtId="167" fontId="4" fillId="0" borderId="3" xfId="15" applyNumberFormat="1" applyFont="1" applyFill="1" applyBorder="1" applyAlignment="1" applyProtection="1">
      <alignment horizontal="center" vertical="center" wrapText="1"/>
      <protection/>
    </xf>
    <xf numFmtId="167" fontId="4" fillId="0" borderId="1" xfId="15" applyNumberFormat="1" applyFont="1" applyFill="1" applyBorder="1" applyAlignment="1" applyProtection="1">
      <alignment horizontal="center" vertical="center" wrapText="1"/>
      <protection/>
    </xf>
    <xf numFmtId="167" fontId="4" fillId="0" borderId="4" xfId="15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Font="1" applyBorder="1" applyAlignment="1">
      <alignment horizontal="center" vertical="center" wrapText="1"/>
    </xf>
    <xf numFmtId="168" fontId="12" fillId="0" borderId="6" xfId="0" applyNumberFormat="1" applyFont="1" applyFill="1" applyBorder="1" applyAlignment="1">
      <alignment horizontal="center" vertical="center" wrapText="1"/>
    </xf>
    <xf numFmtId="176" fontId="20" fillId="0" borderId="0" xfId="16" applyNumberFormat="1" applyFont="1" applyFill="1" applyBorder="1" applyAlignment="1" applyProtection="1">
      <alignment horizontal="center" vertical="center"/>
      <protection/>
    </xf>
    <xf numFmtId="170" fontId="20" fillId="0" borderId="0" xfId="16" applyNumberFormat="1" applyFont="1" applyFill="1" applyBorder="1" applyAlignment="1" applyProtection="1">
      <alignment horizontal="center" vertical="center"/>
      <protection/>
    </xf>
    <xf numFmtId="177" fontId="32" fillId="0" borderId="16" xfId="16" applyNumberFormat="1" applyFont="1" applyFill="1" applyBorder="1" applyAlignment="1" applyProtection="1">
      <alignment horizontal="center" vertical="center"/>
      <protection/>
    </xf>
    <xf numFmtId="177" fontId="20" fillId="0" borderId="16" xfId="16" applyNumberFormat="1" applyFont="1" applyFill="1" applyBorder="1" applyAlignment="1" applyProtection="1">
      <alignment horizontal="center" vertical="center"/>
      <protection/>
    </xf>
    <xf numFmtId="170" fontId="20" fillId="0" borderId="16" xfId="16" applyNumberFormat="1" applyFont="1" applyFill="1" applyBorder="1" applyAlignment="1" applyProtection="1">
      <alignment horizontal="center" vertical="center"/>
      <protection/>
    </xf>
    <xf numFmtId="164" fontId="0" fillId="0" borderId="0" xfId="0" applyFill="1" applyAlignment="1">
      <alignment/>
    </xf>
    <xf numFmtId="168" fontId="12" fillId="0" borderId="12" xfId="0" applyNumberFormat="1" applyFont="1" applyFill="1" applyBorder="1" applyAlignment="1">
      <alignment horizontal="center" vertical="center" wrapText="1"/>
    </xf>
    <xf numFmtId="177" fontId="32" fillId="0" borderId="0" xfId="16" applyNumberFormat="1" applyFont="1" applyFill="1" applyBorder="1" applyAlignment="1" applyProtection="1">
      <alignment horizontal="center" vertical="center"/>
      <protection/>
    </xf>
    <xf numFmtId="177" fontId="20" fillId="0" borderId="0" xfId="16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>
      <alignment horizontal="center" vertical="center" wrapText="1"/>
    </xf>
    <xf numFmtId="178" fontId="23" fillId="0" borderId="14" xfId="20" applyNumberFormat="1" applyFont="1" applyBorder="1" applyAlignment="1">
      <alignment horizontal="center" vertical="center"/>
      <protection/>
    </xf>
    <xf numFmtId="178" fontId="23" fillId="0" borderId="0" xfId="20" applyNumberFormat="1" applyFont="1" applyBorder="1" applyAlignment="1">
      <alignment horizontal="center" vertical="center"/>
      <protection/>
    </xf>
    <xf numFmtId="179" fontId="23" fillId="0" borderId="0" xfId="20" applyNumberFormat="1" applyFont="1" applyBorder="1" applyAlignment="1">
      <alignment horizontal="center" vertical="center"/>
      <protection/>
    </xf>
    <xf numFmtId="179" fontId="23" fillId="0" borderId="0" xfId="20" applyNumberFormat="1" applyFont="1" applyBorder="1" applyAlignment="1">
      <alignment horizontal="right" vertical="center"/>
      <protection/>
    </xf>
    <xf numFmtId="179" fontId="32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 2" xfId="20"/>
    <cellStyle name="千分位[0]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3">
      <selection activeCell="M6" sqref="M6"/>
    </sheetView>
  </sheetViews>
  <sheetFormatPr defaultColWidth="6.8515625" defaultRowHeight="19.5" customHeight="1"/>
  <cols>
    <col min="1" max="1" width="12.140625" style="1" customWidth="1"/>
    <col min="2" max="2" width="15.00390625" style="1" customWidth="1"/>
    <col min="3" max="4" width="9.7109375" style="1" customWidth="1"/>
    <col min="5" max="5" width="14.00390625" style="1" customWidth="1"/>
    <col min="6" max="8" width="12.57421875" style="1" customWidth="1"/>
    <col min="9" max="10" width="8.140625" style="2" customWidth="1"/>
    <col min="11" max="16384" width="8.140625" style="1" customWidth="1"/>
  </cols>
  <sheetData>
    <row r="1" ht="15" customHeight="1">
      <c r="H1" s="3" t="s">
        <v>0</v>
      </c>
    </row>
    <row r="2" spans="1:8" s="5" customFormat="1" ht="39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2" customFormat="1" ht="19.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8" customFormat="1" ht="24" customHeight="1">
      <c r="A4" s="7" t="s">
        <v>3</v>
      </c>
      <c r="B4" s="7"/>
      <c r="C4" s="7"/>
      <c r="D4" s="7"/>
      <c r="E4" s="7"/>
      <c r="F4" s="7"/>
      <c r="G4" s="7"/>
      <c r="H4" s="7"/>
    </row>
    <row r="5" spans="1:8" s="2" customFormat="1" ht="19.5" customHeight="1">
      <c r="A5" s="9"/>
      <c r="B5" s="10"/>
      <c r="C5" s="10"/>
      <c r="D5" s="10"/>
      <c r="E5" s="10"/>
      <c r="F5" s="10"/>
      <c r="G5" s="10"/>
      <c r="H5" s="10"/>
    </row>
    <row r="6" spans="1:8" s="14" customFormat="1" ht="36" customHeight="1">
      <c r="A6" s="11" t="s">
        <v>4</v>
      </c>
      <c r="B6" s="11"/>
      <c r="C6" s="12" t="s">
        <v>5</v>
      </c>
      <c r="D6" s="12"/>
      <c r="E6" s="13" t="s">
        <v>6</v>
      </c>
      <c r="F6" s="13"/>
      <c r="G6" s="13"/>
      <c r="H6" s="13"/>
    </row>
    <row r="7" spans="1:8" s="14" customFormat="1" ht="36" customHeight="1">
      <c r="A7" s="11"/>
      <c r="B7" s="11"/>
      <c r="C7" s="12"/>
      <c r="D7" s="12"/>
      <c r="E7" s="15"/>
      <c r="F7" s="16" t="s">
        <v>7</v>
      </c>
      <c r="G7" s="16" t="s">
        <v>8</v>
      </c>
      <c r="H7" s="17" t="s">
        <v>9</v>
      </c>
    </row>
    <row r="8" spans="1:10" s="22" customFormat="1" ht="45.75" customHeight="1">
      <c r="A8" s="11" t="s">
        <v>10</v>
      </c>
      <c r="B8" s="11"/>
      <c r="C8" s="18" t="s">
        <v>11</v>
      </c>
      <c r="D8" s="18"/>
      <c r="E8" s="19" t="s">
        <v>12</v>
      </c>
      <c r="F8" s="20">
        <v>120</v>
      </c>
      <c r="G8" s="20">
        <v>50</v>
      </c>
      <c r="H8" s="21">
        <v>0</v>
      </c>
      <c r="I8" s="14"/>
      <c r="J8" s="14"/>
    </row>
    <row r="9" spans="1:10" s="22" customFormat="1" ht="45.75" customHeight="1">
      <c r="A9" s="11"/>
      <c r="B9" s="11"/>
      <c r="C9" s="18"/>
      <c r="D9" s="18"/>
      <c r="E9" s="19" t="s">
        <v>13</v>
      </c>
      <c r="F9" s="20">
        <v>22</v>
      </c>
      <c r="G9" s="20">
        <v>24</v>
      </c>
      <c r="H9" s="21">
        <v>65</v>
      </c>
      <c r="I9" s="14"/>
      <c r="J9" s="14"/>
    </row>
    <row r="10" spans="1:10" s="22" customFormat="1" ht="43.5" customHeight="1">
      <c r="A10" s="23" t="s">
        <v>14</v>
      </c>
      <c r="B10" s="24" t="s">
        <v>15</v>
      </c>
      <c r="C10" s="25" t="s">
        <v>16</v>
      </c>
      <c r="D10" s="25"/>
      <c r="E10" s="19" t="s">
        <v>17</v>
      </c>
      <c r="F10" s="20">
        <v>120</v>
      </c>
      <c r="G10" s="20">
        <v>80</v>
      </c>
      <c r="H10" s="21">
        <v>0</v>
      </c>
      <c r="I10" s="14"/>
      <c r="J10" s="14"/>
    </row>
    <row r="11" spans="1:10" s="22" customFormat="1" ht="43.5" customHeight="1">
      <c r="A11" s="23"/>
      <c r="B11" s="26" t="s">
        <v>18</v>
      </c>
      <c r="C11" s="25"/>
      <c r="D11" s="25"/>
      <c r="E11" s="19" t="s">
        <v>19</v>
      </c>
      <c r="F11" s="20">
        <v>22</v>
      </c>
      <c r="G11" s="20">
        <v>28</v>
      </c>
      <c r="H11" s="21">
        <v>55</v>
      </c>
      <c r="I11" s="14"/>
      <c r="J11" s="14"/>
    </row>
    <row r="12" spans="1:10" s="22" customFormat="1" ht="43.5" customHeight="1">
      <c r="A12" s="23"/>
      <c r="B12" s="27" t="s">
        <v>20</v>
      </c>
      <c r="C12" s="18" t="s">
        <v>21</v>
      </c>
      <c r="D12" s="18"/>
      <c r="E12" s="19" t="s">
        <v>22</v>
      </c>
      <c r="F12" s="20">
        <v>120</v>
      </c>
      <c r="G12" s="20">
        <v>42</v>
      </c>
      <c r="H12" s="21">
        <v>80</v>
      </c>
      <c r="I12" s="14"/>
      <c r="J12" s="14"/>
    </row>
    <row r="13" spans="1:10" s="22" customFormat="1" ht="43.5" customHeight="1">
      <c r="A13" s="23"/>
      <c r="B13" s="26" t="s">
        <v>23</v>
      </c>
      <c r="C13" s="18"/>
      <c r="D13" s="18"/>
      <c r="E13" s="19" t="s">
        <v>24</v>
      </c>
      <c r="F13" s="20">
        <v>22</v>
      </c>
      <c r="G13" s="20">
        <v>22</v>
      </c>
      <c r="H13" s="21">
        <v>50</v>
      </c>
      <c r="I13" s="14"/>
      <c r="J13" s="14"/>
    </row>
    <row r="14" spans="1:10" s="22" customFormat="1" ht="43.5" customHeight="1">
      <c r="A14" s="23"/>
      <c r="B14" s="24" t="s">
        <v>25</v>
      </c>
      <c r="C14" s="18" t="s">
        <v>26</v>
      </c>
      <c r="D14" s="18"/>
      <c r="E14" s="19" t="s">
        <v>27</v>
      </c>
      <c r="F14" s="20">
        <v>120</v>
      </c>
      <c r="G14" s="20">
        <v>60</v>
      </c>
      <c r="H14" s="21">
        <v>0</v>
      </c>
      <c r="I14" s="14"/>
      <c r="J14" s="14"/>
    </row>
    <row r="15" spans="1:10" s="22" customFormat="1" ht="43.5" customHeight="1">
      <c r="A15" s="23"/>
      <c r="B15" s="26" t="s">
        <v>28</v>
      </c>
      <c r="C15" s="18"/>
      <c r="D15" s="18"/>
      <c r="E15" s="19" t="s">
        <v>24</v>
      </c>
      <c r="F15" s="20">
        <v>22</v>
      </c>
      <c r="G15" s="20">
        <v>15</v>
      </c>
      <c r="H15" s="21">
        <v>0</v>
      </c>
      <c r="I15" s="14"/>
      <c r="J15" s="14"/>
    </row>
    <row r="16" spans="1:10" s="22" customFormat="1" ht="43.5" customHeight="1">
      <c r="A16" s="28" t="s">
        <v>29</v>
      </c>
      <c r="B16" s="24" t="s">
        <v>30</v>
      </c>
      <c r="C16" s="18" t="s">
        <v>31</v>
      </c>
      <c r="D16" s="18"/>
      <c r="E16" s="29" t="s">
        <v>32</v>
      </c>
      <c r="F16" s="30">
        <v>120</v>
      </c>
      <c r="G16" s="30">
        <v>50</v>
      </c>
      <c r="H16" s="31">
        <v>30</v>
      </c>
      <c r="I16" s="14"/>
      <c r="J16" s="14"/>
    </row>
    <row r="17" spans="1:10" s="22" customFormat="1" ht="43.5" customHeight="1">
      <c r="A17" s="28"/>
      <c r="B17" s="26" t="s">
        <v>33</v>
      </c>
      <c r="C17" s="18"/>
      <c r="D17" s="18"/>
      <c r="E17" s="29" t="s">
        <v>34</v>
      </c>
      <c r="F17" s="20">
        <v>22</v>
      </c>
      <c r="G17" s="20">
        <v>28</v>
      </c>
      <c r="H17" s="21">
        <v>50</v>
      </c>
      <c r="I17" s="14"/>
      <c r="J17" s="14"/>
    </row>
    <row r="18" spans="1:10" s="37" customFormat="1" ht="21.75" customHeight="1">
      <c r="A18" s="32" t="s">
        <v>35</v>
      </c>
      <c r="B18" s="33"/>
      <c r="C18" s="33"/>
      <c r="D18" s="34"/>
      <c r="E18" s="35"/>
      <c r="F18" s="35"/>
      <c r="G18" s="35"/>
      <c r="H18" s="35"/>
      <c r="I18" s="36"/>
      <c r="J18" s="36"/>
    </row>
    <row r="19" ht="30" customHeight="1"/>
  </sheetData>
  <sheetProtection selectLockedCells="1" selectUnlockedCells="1"/>
  <mergeCells count="14">
    <mergeCell ref="A2:H2"/>
    <mergeCell ref="A3:H3"/>
    <mergeCell ref="A4:H4"/>
    <mergeCell ref="A6:B7"/>
    <mergeCell ref="C6:D7"/>
    <mergeCell ref="E6:H6"/>
    <mergeCell ref="A8:B9"/>
    <mergeCell ref="C8:D9"/>
    <mergeCell ref="A10:A15"/>
    <mergeCell ref="C10:D11"/>
    <mergeCell ref="C12:D13"/>
    <mergeCell ref="C14:D15"/>
    <mergeCell ref="A16:A17"/>
    <mergeCell ref="C16:D17"/>
  </mergeCells>
  <printOptions horizontalCentered="1"/>
  <pageMargins left="0.39375" right="0.39375" top="0.7875" bottom="0.78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89"/>
  <sheetViews>
    <sheetView zoomScale="110" zoomScaleNormal="11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72" sqref="A72"/>
      <selection pane="bottomRight" activeCell="AB87" sqref="AB87"/>
    </sheetView>
  </sheetViews>
  <sheetFormatPr defaultColWidth="6.8515625" defaultRowHeight="12.75"/>
  <cols>
    <col min="1" max="1" width="15.140625" style="38" customWidth="1"/>
    <col min="2" max="2" width="22.7109375" style="38" customWidth="1"/>
    <col min="3" max="3" width="17.8515625" style="39" customWidth="1"/>
    <col min="4" max="4" width="14.00390625" style="39" customWidth="1"/>
    <col min="5" max="5" width="15.140625" style="39" customWidth="1"/>
    <col min="6" max="6" width="16.140625" style="39" customWidth="1"/>
    <col min="7" max="7" width="15.140625" style="39" customWidth="1"/>
    <col min="8" max="9" width="15.421875" style="39" customWidth="1"/>
    <col min="10" max="10" width="16.140625" style="39" customWidth="1"/>
    <col min="11" max="11" width="15.8515625" style="39" customWidth="1"/>
    <col min="12" max="12" width="14.140625" style="39" customWidth="1"/>
    <col min="13" max="13" width="17.140625" style="39" customWidth="1"/>
    <col min="14" max="14" width="14.421875" style="38" customWidth="1"/>
    <col min="15" max="15" width="19.7109375" style="38" customWidth="1"/>
    <col min="16" max="19" width="15.421875" style="40" customWidth="1"/>
    <col min="20" max="20" width="16.57421875" style="40" customWidth="1"/>
    <col min="21" max="21" width="12.7109375" style="40" customWidth="1"/>
    <col min="22" max="24" width="13.7109375" style="40" customWidth="1"/>
    <col min="25" max="25" width="12.57421875" style="40" customWidth="1"/>
    <col min="26" max="27" width="12.140625" style="40" customWidth="1"/>
    <col min="28" max="28" width="12.57421875" style="40" customWidth="1"/>
    <col min="29" max="29" width="12.57421875" style="38" customWidth="1"/>
    <col min="30" max="16384" width="7.8515625" style="38" customWidth="1"/>
  </cols>
  <sheetData>
    <row r="1" spans="1:29" ht="13.5">
      <c r="A1" s="41" t="s">
        <v>36</v>
      </c>
      <c r="F1" s="42"/>
      <c r="M1" s="42" t="s">
        <v>37</v>
      </c>
      <c r="N1" s="41" t="s">
        <v>38</v>
      </c>
      <c r="Z1" s="42" t="s">
        <v>39</v>
      </c>
      <c r="AA1" s="41"/>
      <c r="AB1" s="42"/>
      <c r="AC1" s="41"/>
    </row>
    <row r="2" spans="1:28" s="45" customFormat="1" ht="18" customHeight="1">
      <c r="A2" s="43" t="s">
        <v>40</v>
      </c>
      <c r="B2" s="43"/>
      <c r="C2" s="43"/>
      <c r="D2" s="43"/>
      <c r="E2" s="43"/>
      <c r="F2" s="43"/>
      <c r="G2" s="43" t="s">
        <v>41</v>
      </c>
      <c r="H2" s="43"/>
      <c r="I2" s="43"/>
      <c r="J2" s="43"/>
      <c r="K2" s="43"/>
      <c r="L2" s="43"/>
      <c r="M2" s="43"/>
      <c r="N2" s="43" t="s">
        <v>42</v>
      </c>
      <c r="O2" s="43"/>
      <c r="P2" s="43"/>
      <c r="Q2" s="43"/>
      <c r="R2" s="43"/>
      <c r="S2" s="43"/>
      <c r="T2" s="7" t="s">
        <v>43</v>
      </c>
      <c r="U2" s="7"/>
      <c r="V2" s="7"/>
      <c r="W2" s="7"/>
      <c r="X2" s="7"/>
      <c r="Y2" s="7"/>
      <c r="Z2" s="7"/>
      <c r="AA2" s="44"/>
      <c r="AB2" s="44"/>
    </row>
    <row r="3" spans="1:28" ht="21.75">
      <c r="A3" s="46" t="s">
        <v>44</v>
      </c>
      <c r="B3" s="47"/>
      <c r="C3" s="47"/>
      <c r="D3" s="47"/>
      <c r="E3" s="47"/>
      <c r="F3" s="47"/>
      <c r="G3" s="48"/>
      <c r="H3" s="49"/>
      <c r="I3" s="49"/>
      <c r="J3" s="49"/>
      <c r="K3" s="49"/>
      <c r="L3" s="50" t="s">
        <v>45</v>
      </c>
      <c r="M3" s="50"/>
      <c r="N3" s="51" t="s">
        <v>44</v>
      </c>
      <c r="O3" s="47"/>
      <c r="P3" s="47"/>
      <c r="Q3" s="47"/>
      <c r="R3" s="47"/>
      <c r="S3" s="47"/>
      <c r="T3" s="51" t="s">
        <v>44</v>
      </c>
      <c r="U3" s="49"/>
      <c r="V3" s="49"/>
      <c r="W3" s="49"/>
      <c r="X3" s="49"/>
      <c r="Y3" s="52" t="s">
        <v>45</v>
      </c>
      <c r="Z3" s="52"/>
      <c r="AA3" s="52"/>
      <c r="AB3" s="52"/>
    </row>
    <row r="4" spans="1:28" s="64" customFormat="1" ht="23.25" customHeight="1">
      <c r="A4" s="53" t="s">
        <v>46</v>
      </c>
      <c r="B4" s="53" t="s">
        <v>47</v>
      </c>
      <c r="C4" s="54" t="s">
        <v>48</v>
      </c>
      <c r="D4" s="55" t="s">
        <v>49</v>
      </c>
      <c r="E4" s="55" t="s">
        <v>50</v>
      </c>
      <c r="F4" s="56" t="s">
        <v>51</v>
      </c>
      <c r="G4" s="57" t="s">
        <v>52</v>
      </c>
      <c r="H4" s="55" t="s">
        <v>53</v>
      </c>
      <c r="I4" s="55" t="s">
        <v>54</v>
      </c>
      <c r="J4" s="55" t="s">
        <v>55</v>
      </c>
      <c r="K4" s="55" t="s">
        <v>56</v>
      </c>
      <c r="L4" s="55" t="s">
        <v>57</v>
      </c>
      <c r="M4" s="56" t="s">
        <v>58</v>
      </c>
      <c r="N4" s="53" t="s">
        <v>46</v>
      </c>
      <c r="O4" s="53" t="s">
        <v>59</v>
      </c>
      <c r="P4" s="58" t="s">
        <v>60</v>
      </c>
      <c r="Q4" s="59" t="s">
        <v>61</v>
      </c>
      <c r="R4" s="59" t="s">
        <v>62</v>
      </c>
      <c r="S4" s="58" t="s">
        <v>63</v>
      </c>
      <c r="T4" s="60" t="s">
        <v>64</v>
      </c>
      <c r="U4" s="59" t="s">
        <v>65</v>
      </c>
      <c r="V4" s="59" t="s">
        <v>66</v>
      </c>
      <c r="W4" s="59" t="s">
        <v>67</v>
      </c>
      <c r="X4" s="59" t="s">
        <v>68</v>
      </c>
      <c r="Y4" s="61" t="s">
        <v>69</v>
      </c>
      <c r="Z4" s="62" t="s">
        <v>70</v>
      </c>
      <c r="AA4" s="63"/>
      <c r="AB4" s="63"/>
    </row>
    <row r="5" spans="1:28" s="64" customFormat="1" ht="39" customHeight="1">
      <c r="A5" s="53"/>
      <c r="B5" s="53"/>
      <c r="C5" s="54"/>
      <c r="D5" s="65" t="s">
        <v>71</v>
      </c>
      <c r="E5" s="65" t="s">
        <v>72</v>
      </c>
      <c r="F5" s="66" t="s">
        <v>73</v>
      </c>
      <c r="G5" s="67" t="s">
        <v>74</v>
      </c>
      <c r="H5" s="67" t="s">
        <v>75</v>
      </c>
      <c r="I5" s="67" t="s">
        <v>76</v>
      </c>
      <c r="J5" s="67" t="s">
        <v>77</v>
      </c>
      <c r="K5" s="67" t="s">
        <v>78</v>
      </c>
      <c r="L5" s="67" t="s">
        <v>79</v>
      </c>
      <c r="M5" s="66" t="s">
        <v>80</v>
      </c>
      <c r="N5" s="53"/>
      <c r="O5" s="53"/>
      <c r="P5" s="68" t="s">
        <v>81</v>
      </c>
      <c r="Q5" s="69" t="s">
        <v>82</v>
      </c>
      <c r="R5" s="70" t="s">
        <v>83</v>
      </c>
      <c r="S5" s="71" t="s">
        <v>84</v>
      </c>
      <c r="T5" s="70" t="s">
        <v>85</v>
      </c>
      <c r="U5" s="70" t="s">
        <v>86</v>
      </c>
      <c r="V5" s="70" t="s">
        <v>87</v>
      </c>
      <c r="W5" s="70" t="s">
        <v>88</v>
      </c>
      <c r="X5" s="70" t="s">
        <v>89</v>
      </c>
      <c r="Y5" s="61"/>
      <c r="Z5" s="62"/>
      <c r="AA5" s="63"/>
      <c r="AB5" s="63"/>
    </row>
    <row r="6" spans="1:55" s="64" customFormat="1" ht="12" customHeight="1">
      <c r="A6" s="72" t="s">
        <v>90</v>
      </c>
      <c r="B6" s="73" t="s">
        <v>91</v>
      </c>
      <c r="C6" s="74">
        <f>SUM(C7:C9)</f>
        <v>20366.1627</v>
      </c>
      <c r="D6" s="74">
        <f>SUM(D7:D9)</f>
        <v>0</v>
      </c>
      <c r="E6" s="74">
        <f>SUM(E7:E9)</f>
        <v>31.782799999999998</v>
      </c>
      <c r="F6" s="74">
        <f>SUM(F7:F9)</f>
        <v>3.7229</v>
      </c>
      <c r="G6" s="74">
        <v>0</v>
      </c>
      <c r="H6" s="74">
        <f>SUM(H7:H9)</f>
        <v>2952.8715</v>
      </c>
      <c r="I6" s="74">
        <f>SUM(I7:I9)</f>
        <v>16811.0689</v>
      </c>
      <c r="J6" s="74">
        <f>SUM(J7:J9)</f>
        <v>0</v>
      </c>
      <c r="K6" s="74">
        <f>SUM(K7:K9)</f>
        <v>0</v>
      </c>
      <c r="L6" s="74">
        <f>SUM(L7:L9)</f>
        <v>0</v>
      </c>
      <c r="M6" s="74">
        <f>SUM(M7:M9)</f>
        <v>0</v>
      </c>
      <c r="N6" s="72" t="s">
        <v>90</v>
      </c>
      <c r="O6" s="73" t="s">
        <v>91</v>
      </c>
      <c r="P6" s="74">
        <f>SUM(P7:P9)</f>
        <v>140.2097</v>
      </c>
      <c r="Q6" s="74">
        <f>SUM(Q7:Q9)</f>
        <v>102.9648</v>
      </c>
      <c r="R6" s="74">
        <f>SUM(R7:R9)</f>
        <v>0</v>
      </c>
      <c r="S6" s="74">
        <f>SUM(S7:S9)</f>
        <v>0</v>
      </c>
      <c r="T6" s="74">
        <f>SUM(T7:T9)</f>
        <v>0</v>
      </c>
      <c r="U6" s="74">
        <f>SUM(U7:U9)</f>
        <v>40.8993</v>
      </c>
      <c r="V6" s="74">
        <f>SUM(V7:V9)</f>
        <v>7.238</v>
      </c>
      <c r="W6" s="74">
        <f>SUM(W7:W9)</f>
        <v>13.4915</v>
      </c>
      <c r="X6" s="74">
        <f>SUM(X7:X9)</f>
        <v>261.9133</v>
      </c>
      <c r="Y6" s="74">
        <f>SUM(Y7:Y9)</f>
        <v>0</v>
      </c>
      <c r="Z6" s="74">
        <f>SUM(Z7:Z9)</f>
        <v>0</v>
      </c>
      <c r="AA6" s="74"/>
      <c r="AB6" s="74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</row>
    <row r="7" spans="1:55" s="64" customFormat="1" ht="12" customHeight="1">
      <c r="A7" s="72"/>
      <c r="B7" s="73" t="s">
        <v>92</v>
      </c>
      <c r="C7" s="74">
        <f>SUM(D7:M7,P7:Z7)</f>
        <v>17489.6294</v>
      </c>
      <c r="D7" s="76">
        <v>0</v>
      </c>
      <c r="E7" s="77">
        <v>5.3769</v>
      </c>
      <c r="F7" s="76">
        <v>1.0277</v>
      </c>
      <c r="G7" s="76">
        <v>0</v>
      </c>
      <c r="H7" s="77">
        <v>1409.0359</v>
      </c>
      <c r="I7" s="77">
        <v>15513.0703</v>
      </c>
      <c r="J7" s="76">
        <v>0</v>
      </c>
      <c r="K7" s="76">
        <v>0</v>
      </c>
      <c r="L7" s="76">
        <v>0</v>
      </c>
      <c r="M7" s="76">
        <v>0</v>
      </c>
      <c r="N7" s="72"/>
      <c r="O7" s="73" t="s">
        <v>92</v>
      </c>
      <c r="P7" s="77">
        <v>140.1735</v>
      </c>
      <c r="Q7" s="77">
        <v>102.9648</v>
      </c>
      <c r="R7" s="76">
        <v>0</v>
      </c>
      <c r="S7" s="76">
        <v>0</v>
      </c>
      <c r="T7" s="76">
        <v>0</v>
      </c>
      <c r="U7" s="77">
        <v>40.8993</v>
      </c>
      <c r="V7" s="77">
        <v>7.238</v>
      </c>
      <c r="W7" s="77">
        <v>12.6721</v>
      </c>
      <c r="X7" s="76">
        <v>257.1709</v>
      </c>
      <c r="Y7" s="78">
        <v>0</v>
      </c>
      <c r="Z7" s="76">
        <v>0</v>
      </c>
      <c r="AA7" s="76"/>
      <c r="AB7" s="76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</row>
    <row r="8" spans="1:55" s="64" customFormat="1" ht="12" customHeight="1">
      <c r="A8" s="72"/>
      <c r="B8" s="73" t="s">
        <v>93</v>
      </c>
      <c r="C8" s="74">
        <f>SUM(D8:N8,P8:Z8)</f>
        <v>2732.9635</v>
      </c>
      <c r="D8" s="76">
        <v>0</v>
      </c>
      <c r="E8" s="77">
        <v>26.2379</v>
      </c>
      <c r="F8" s="76">
        <v>2.6952</v>
      </c>
      <c r="G8" s="76">
        <v>0</v>
      </c>
      <c r="H8" s="77">
        <v>1468.851</v>
      </c>
      <c r="I8" s="77">
        <v>1229.5943</v>
      </c>
      <c r="J8" s="76">
        <v>0</v>
      </c>
      <c r="K8" s="76">
        <v>0</v>
      </c>
      <c r="L8" s="76">
        <v>0</v>
      </c>
      <c r="M8" s="76">
        <v>0</v>
      </c>
      <c r="N8" s="72"/>
      <c r="O8" s="73" t="s">
        <v>93</v>
      </c>
      <c r="P8" s="77">
        <v>0.0362</v>
      </c>
      <c r="Q8" s="77">
        <v>0</v>
      </c>
      <c r="R8" s="76">
        <v>0</v>
      </c>
      <c r="S8" s="76">
        <v>0</v>
      </c>
      <c r="T8" s="76">
        <v>0</v>
      </c>
      <c r="U8" s="77">
        <v>0</v>
      </c>
      <c r="V8" s="77">
        <v>0</v>
      </c>
      <c r="W8" s="77">
        <v>0.8065</v>
      </c>
      <c r="X8" s="76">
        <v>4.7424</v>
      </c>
      <c r="Y8" s="78">
        <v>0</v>
      </c>
      <c r="Z8" s="76">
        <v>0</v>
      </c>
      <c r="AA8" s="76"/>
      <c r="AB8" s="76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</row>
    <row r="9" spans="1:55" s="64" customFormat="1" ht="12" customHeight="1">
      <c r="A9" s="72"/>
      <c r="B9" s="79" t="s">
        <v>94</v>
      </c>
      <c r="C9" s="74">
        <f>SUM(D9:M9,P9:Z9)</f>
        <v>143.56980000000001</v>
      </c>
      <c r="D9" s="76">
        <v>0</v>
      </c>
      <c r="E9" s="77">
        <v>0.168</v>
      </c>
      <c r="F9" s="76">
        <v>0</v>
      </c>
      <c r="G9" s="76">
        <v>0</v>
      </c>
      <c r="H9" s="77">
        <v>74.9846</v>
      </c>
      <c r="I9" s="77">
        <v>68.4043</v>
      </c>
      <c r="J9" s="76">
        <v>0</v>
      </c>
      <c r="K9" s="76">
        <v>0</v>
      </c>
      <c r="L9" s="76">
        <v>0</v>
      </c>
      <c r="M9" s="76">
        <v>0</v>
      </c>
      <c r="N9" s="72"/>
      <c r="O9" s="79" t="s">
        <v>94</v>
      </c>
      <c r="P9" s="77">
        <v>0</v>
      </c>
      <c r="Q9" s="77">
        <v>0</v>
      </c>
      <c r="R9" s="76">
        <v>0</v>
      </c>
      <c r="S9" s="76">
        <v>0</v>
      </c>
      <c r="T9" s="76">
        <v>0</v>
      </c>
      <c r="U9" s="77">
        <v>0</v>
      </c>
      <c r="V9" s="77">
        <v>0</v>
      </c>
      <c r="W9" s="77">
        <v>0.0129</v>
      </c>
      <c r="X9" s="76">
        <v>0</v>
      </c>
      <c r="Y9" s="78">
        <v>0</v>
      </c>
      <c r="Z9" s="76">
        <v>0</v>
      </c>
      <c r="AA9" s="76"/>
      <c r="AB9" s="76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</row>
    <row r="10" spans="1:28" s="64" customFormat="1" ht="6" customHeight="1">
      <c r="A10" s="72"/>
      <c r="B10" s="79"/>
      <c r="C10" s="76"/>
      <c r="D10" s="80"/>
      <c r="E10" s="80"/>
      <c r="F10" s="76"/>
      <c r="G10" s="76"/>
      <c r="H10" s="80"/>
      <c r="I10" s="80"/>
      <c r="J10" s="81"/>
      <c r="K10" s="81"/>
      <c r="L10" s="81"/>
      <c r="M10" s="81"/>
      <c r="N10" s="82"/>
      <c r="O10" s="79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76"/>
      <c r="AB10" s="76"/>
    </row>
    <row r="11" spans="1:65" s="64" customFormat="1" ht="12" customHeight="1">
      <c r="A11" s="72" t="s">
        <v>95</v>
      </c>
      <c r="B11" s="73" t="s">
        <v>91</v>
      </c>
      <c r="C11" s="84">
        <f>SUM(C12:C14)</f>
        <v>20403.6423</v>
      </c>
      <c r="D11" s="76">
        <v>0</v>
      </c>
      <c r="E11" s="76">
        <f>SUM(E12:E14)</f>
        <v>31.781</v>
      </c>
      <c r="F11" s="76">
        <f>SUM(F12:F14)</f>
        <v>3.8636999999999997</v>
      </c>
      <c r="G11" s="76">
        <f>SUM(G12:G14)</f>
        <v>0</v>
      </c>
      <c r="H11" s="76">
        <f>SUM(H12:H14)</f>
        <v>2965.7929000000004</v>
      </c>
      <c r="I11" s="76">
        <f>SUM(I12:I14)</f>
        <v>16825.885</v>
      </c>
      <c r="J11" s="76">
        <f>SUM(J12:J14)</f>
        <v>0</v>
      </c>
      <c r="K11" s="76">
        <v>0</v>
      </c>
      <c r="L11" s="76">
        <f>SUM(L12:L14)</f>
        <v>0</v>
      </c>
      <c r="M11" s="76">
        <f>SUM(M12:M14)</f>
        <v>0</v>
      </c>
      <c r="N11" s="72" t="s">
        <v>95</v>
      </c>
      <c r="O11" s="73" t="s">
        <v>91</v>
      </c>
      <c r="P11" s="83">
        <f>SUM(P12:P14)</f>
        <v>149.0627</v>
      </c>
      <c r="Q11" s="83">
        <f>SUM(Q12:Q14)</f>
        <v>102.8443</v>
      </c>
      <c r="R11" s="83">
        <f>SUM(R12:R14)</f>
        <v>0</v>
      </c>
      <c r="S11" s="83">
        <f>SUM(S12:S14)</f>
        <v>0</v>
      </c>
      <c r="T11" s="83">
        <f>SUM(T12:T14)</f>
        <v>0</v>
      </c>
      <c r="U11" s="83">
        <f>SUM(U12:U14)</f>
        <v>36.0523</v>
      </c>
      <c r="V11" s="83">
        <f>SUM(V12:V14)</f>
        <v>7.238</v>
      </c>
      <c r="W11" s="83">
        <f>SUM(W12:W14)</f>
        <v>13.3148</v>
      </c>
      <c r="X11" s="83">
        <f>SUM(X12:X14)</f>
        <v>267.8076</v>
      </c>
      <c r="Y11" s="83">
        <f>SUM(Y12:Y14)</f>
        <v>0</v>
      </c>
      <c r="Z11" s="83">
        <v>0</v>
      </c>
      <c r="AA11" s="76"/>
      <c r="AB11" s="76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</row>
    <row r="12" spans="1:65" s="64" customFormat="1" ht="12" customHeight="1">
      <c r="A12" s="72"/>
      <c r="B12" s="73" t="s">
        <v>92</v>
      </c>
      <c r="C12" s="76">
        <f aca="true" t="shared" si="0" ref="C12:C14">SUM(D12:M12,P12:Z12)</f>
        <v>17260.3078</v>
      </c>
      <c r="D12" s="76">
        <v>0</v>
      </c>
      <c r="E12" s="74">
        <v>5.1582</v>
      </c>
      <c r="F12" s="76">
        <v>1.0897</v>
      </c>
      <c r="G12" s="74">
        <v>0</v>
      </c>
      <c r="H12" s="74">
        <v>1369.892</v>
      </c>
      <c r="I12" s="74">
        <v>15313.2999</v>
      </c>
      <c r="J12" s="74">
        <v>0</v>
      </c>
      <c r="K12" s="76">
        <v>0</v>
      </c>
      <c r="L12" s="76">
        <v>0</v>
      </c>
      <c r="M12" s="76">
        <v>0</v>
      </c>
      <c r="N12" s="72"/>
      <c r="O12" s="73" t="s">
        <v>92</v>
      </c>
      <c r="P12" s="83">
        <v>149.0265</v>
      </c>
      <c r="Q12" s="83">
        <v>102.8443</v>
      </c>
      <c r="R12" s="83">
        <v>0</v>
      </c>
      <c r="S12" s="83">
        <v>0</v>
      </c>
      <c r="T12" s="83">
        <v>0</v>
      </c>
      <c r="U12" s="83">
        <v>36.0523</v>
      </c>
      <c r="V12" s="83">
        <v>7.238</v>
      </c>
      <c r="W12" s="83">
        <v>12.4954</v>
      </c>
      <c r="X12" s="83">
        <v>263.2115</v>
      </c>
      <c r="Y12" s="83">
        <v>0</v>
      </c>
      <c r="Z12" s="83">
        <v>0</v>
      </c>
      <c r="AA12" s="76"/>
      <c r="AB12" s="76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</row>
    <row r="13" spans="1:65" s="64" customFormat="1" ht="12" customHeight="1">
      <c r="A13" s="72"/>
      <c r="B13" s="79" t="s">
        <v>93</v>
      </c>
      <c r="C13" s="76">
        <f t="shared" si="0"/>
        <v>2973.9909</v>
      </c>
      <c r="D13" s="85">
        <v>0</v>
      </c>
      <c r="E13" s="85">
        <v>26.4548</v>
      </c>
      <c r="F13" s="76">
        <v>2.774</v>
      </c>
      <c r="G13" s="74">
        <v>0</v>
      </c>
      <c r="H13" s="74">
        <v>1522.9013</v>
      </c>
      <c r="I13" s="74">
        <v>1416.422</v>
      </c>
      <c r="J13" s="76">
        <v>0</v>
      </c>
      <c r="K13" s="76">
        <v>0</v>
      </c>
      <c r="L13" s="76">
        <v>0</v>
      </c>
      <c r="M13" s="76">
        <v>0</v>
      </c>
      <c r="N13" s="72"/>
      <c r="O13" s="79" t="s">
        <v>93</v>
      </c>
      <c r="P13" s="83">
        <v>0.0362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0.8065</v>
      </c>
      <c r="X13" s="83">
        <v>4.5961</v>
      </c>
      <c r="Y13" s="83">
        <v>0</v>
      </c>
      <c r="Z13" s="83">
        <v>0</v>
      </c>
      <c r="AA13" s="76"/>
      <c r="AB13" s="76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</row>
    <row r="14" spans="1:65" s="64" customFormat="1" ht="12" customHeight="1">
      <c r="A14" s="72"/>
      <c r="B14" s="79" t="s">
        <v>94</v>
      </c>
      <c r="C14" s="76">
        <f t="shared" si="0"/>
        <v>169.3436</v>
      </c>
      <c r="D14" s="76">
        <v>0</v>
      </c>
      <c r="E14" s="76">
        <v>0.168</v>
      </c>
      <c r="F14" s="76">
        <v>0</v>
      </c>
      <c r="G14" s="76">
        <v>0</v>
      </c>
      <c r="H14" s="74">
        <v>72.9996</v>
      </c>
      <c r="I14" s="76">
        <v>96.1631</v>
      </c>
      <c r="J14" s="76">
        <v>0</v>
      </c>
      <c r="K14" s="76">
        <v>0</v>
      </c>
      <c r="L14" s="76">
        <v>0</v>
      </c>
      <c r="M14" s="76">
        <v>0</v>
      </c>
      <c r="N14" s="72"/>
      <c r="O14" s="79" t="s">
        <v>94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0.0129</v>
      </c>
      <c r="X14" s="83">
        <v>0</v>
      </c>
      <c r="Y14" s="83">
        <v>0</v>
      </c>
      <c r="Z14" s="83">
        <v>0</v>
      </c>
      <c r="AA14" s="76"/>
      <c r="AB14" s="76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</row>
    <row r="15" spans="1:51" s="64" customFormat="1" ht="7.5" customHeight="1">
      <c r="A15" s="72"/>
      <c r="B15" s="79"/>
      <c r="C15" s="76"/>
      <c r="D15" s="76"/>
      <c r="E15" s="76"/>
      <c r="F15" s="76"/>
      <c r="G15" s="76"/>
      <c r="H15" s="74"/>
      <c r="I15" s="76"/>
      <c r="J15" s="76"/>
      <c r="K15" s="76"/>
      <c r="L15" s="76"/>
      <c r="M15" s="76"/>
      <c r="N15" s="82"/>
      <c r="O15" s="79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76"/>
      <c r="AB15" s="76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36" s="64" customFormat="1" ht="12" customHeight="1">
      <c r="A16" s="72" t="s">
        <v>96</v>
      </c>
      <c r="B16" s="79" t="s">
        <v>91</v>
      </c>
      <c r="C16" s="76">
        <f aca="true" t="shared" si="1" ref="C16:C19">SUM(D16:Z16)</f>
        <v>19837.883</v>
      </c>
      <c r="D16" s="76">
        <f>SUM(D17:D19)</f>
        <v>0</v>
      </c>
      <c r="E16" s="76">
        <f>SUM(E17:E19)</f>
        <v>27.5531</v>
      </c>
      <c r="F16" s="76">
        <f>SUM(F17:F19)</f>
        <v>3.2201</v>
      </c>
      <c r="G16" s="76">
        <f>SUM(G17:G19)</f>
        <v>0</v>
      </c>
      <c r="H16" s="76">
        <f>SUM(H17:H19)</f>
        <v>2768.446</v>
      </c>
      <c r="I16" s="76">
        <f>SUM(I17:I19)</f>
        <v>16476.9819</v>
      </c>
      <c r="J16" s="76">
        <f>SUM(J17:J19)</f>
        <v>0</v>
      </c>
      <c r="K16" s="76">
        <v>0</v>
      </c>
      <c r="L16" s="76">
        <f>SUM(L17:L19)</f>
        <v>0</v>
      </c>
      <c r="M16" s="76">
        <f>SUM(M17:M19)</f>
        <v>0</v>
      </c>
      <c r="N16" s="72" t="s">
        <v>96</v>
      </c>
      <c r="O16" s="86" t="s">
        <v>91</v>
      </c>
      <c r="P16" s="83">
        <f>SUM(P17:P19)</f>
        <v>150.3607</v>
      </c>
      <c r="Q16" s="83">
        <f>SUM(Q17:Q19)</f>
        <v>101.9817</v>
      </c>
      <c r="R16" s="83">
        <f>SUM(R17:R19)</f>
        <v>0</v>
      </c>
      <c r="S16" s="83">
        <f>SUM(S17:S19)</f>
        <v>0</v>
      </c>
      <c r="T16" s="83">
        <f>SUM(T17:T19)</f>
        <v>0</v>
      </c>
      <c r="U16" s="83">
        <f>SUM(U17:U19)</f>
        <v>35.9916</v>
      </c>
      <c r="V16" s="83">
        <f>SUM(V17:V19)</f>
        <v>6.529</v>
      </c>
      <c r="W16" s="83">
        <f>SUM(W17:W19)</f>
        <v>12.2413</v>
      </c>
      <c r="X16" s="83">
        <f>SUM(X17:X19)</f>
        <v>254.57760000000002</v>
      </c>
      <c r="Y16" s="83">
        <f>SUM(Y17:Y19)</f>
        <v>0</v>
      </c>
      <c r="Z16" s="83">
        <f>SUM(Z17:Z19)</f>
        <v>0</v>
      </c>
      <c r="AA16" s="76"/>
      <c r="AB16" s="76"/>
      <c r="AC16" s="75"/>
      <c r="AD16" s="75"/>
      <c r="AE16" s="75"/>
      <c r="AF16" s="75"/>
      <c r="AG16" s="75"/>
      <c r="AH16" s="75"/>
      <c r="AI16" s="75"/>
      <c r="AJ16" s="75"/>
    </row>
    <row r="17" spans="1:50" s="64" customFormat="1" ht="12" customHeight="1">
      <c r="A17" s="72"/>
      <c r="B17" s="79" t="s">
        <v>92</v>
      </c>
      <c r="C17" s="76">
        <f t="shared" si="1"/>
        <v>16475.978300000002</v>
      </c>
      <c r="D17" s="76">
        <v>0</v>
      </c>
      <c r="E17" s="74">
        <v>4.428</v>
      </c>
      <c r="F17" s="76">
        <v>0.7756</v>
      </c>
      <c r="G17" s="74">
        <v>0</v>
      </c>
      <c r="H17" s="74">
        <v>1212.1184</v>
      </c>
      <c r="I17" s="74">
        <v>14702.8066</v>
      </c>
      <c r="J17" s="74">
        <v>0</v>
      </c>
      <c r="K17" s="76">
        <v>0</v>
      </c>
      <c r="L17" s="76">
        <v>0</v>
      </c>
      <c r="M17" s="76">
        <v>0</v>
      </c>
      <c r="N17" s="72"/>
      <c r="O17" s="79" t="s">
        <v>92</v>
      </c>
      <c r="P17" s="83">
        <v>150.0804</v>
      </c>
      <c r="Q17" s="83">
        <v>101.9817</v>
      </c>
      <c r="R17" s="83">
        <v>0</v>
      </c>
      <c r="S17" s="83">
        <v>0</v>
      </c>
      <c r="T17" s="83">
        <v>0</v>
      </c>
      <c r="U17" s="83">
        <v>35.9916</v>
      </c>
      <c r="V17" s="83">
        <v>6.529</v>
      </c>
      <c r="W17" s="83">
        <v>11.2855</v>
      </c>
      <c r="X17" s="83">
        <v>249.9815</v>
      </c>
      <c r="Y17" s="83"/>
      <c r="Z17" s="83"/>
      <c r="AA17" s="76"/>
      <c r="AB17" s="76"/>
      <c r="AC17" s="87"/>
      <c r="AD17" s="87"/>
      <c r="AE17" s="87"/>
      <c r="AF17" s="87"/>
      <c r="AG17" s="87"/>
      <c r="AH17" s="87"/>
      <c r="AI17" s="87"/>
      <c r="AJ17" s="87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</row>
    <row r="18" spans="1:50" s="64" customFormat="1" ht="12" customHeight="1">
      <c r="A18" s="72"/>
      <c r="B18" s="79" t="s">
        <v>93</v>
      </c>
      <c r="C18" s="76">
        <f t="shared" si="1"/>
        <v>3190.7760000000003</v>
      </c>
      <c r="D18" s="85">
        <v>0</v>
      </c>
      <c r="E18" s="85">
        <v>23.0311</v>
      </c>
      <c r="F18" s="76">
        <v>2.4445</v>
      </c>
      <c r="G18" s="74">
        <v>0</v>
      </c>
      <c r="H18" s="74">
        <v>1480.094</v>
      </c>
      <c r="I18" s="74">
        <v>1679.3871</v>
      </c>
      <c r="J18" s="76">
        <v>0</v>
      </c>
      <c r="K18" s="76">
        <v>0</v>
      </c>
      <c r="L18" s="76">
        <v>0</v>
      </c>
      <c r="M18" s="76">
        <v>0</v>
      </c>
      <c r="N18" s="72"/>
      <c r="O18" s="79" t="s">
        <v>93</v>
      </c>
      <c r="P18" s="83">
        <v>0.2803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0.9429</v>
      </c>
      <c r="X18" s="83">
        <v>4.5961</v>
      </c>
      <c r="Y18" s="83"/>
      <c r="Z18" s="83"/>
      <c r="AA18" s="76"/>
      <c r="AB18" s="76"/>
      <c r="AC18" s="87"/>
      <c r="AD18" s="87"/>
      <c r="AE18" s="87"/>
      <c r="AF18" s="87"/>
      <c r="AG18" s="87"/>
      <c r="AH18" s="87"/>
      <c r="AI18" s="87"/>
      <c r="AJ18" s="87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</row>
    <row r="19" spans="1:50" s="64" customFormat="1" ht="12" customHeight="1">
      <c r="A19" s="72"/>
      <c r="B19" s="79" t="s">
        <v>94</v>
      </c>
      <c r="C19" s="76">
        <f t="shared" si="1"/>
        <v>171.12869999999998</v>
      </c>
      <c r="D19" s="76">
        <v>0</v>
      </c>
      <c r="E19" s="76">
        <v>0.094</v>
      </c>
      <c r="F19" s="76">
        <v>0</v>
      </c>
      <c r="G19" s="76">
        <v>0</v>
      </c>
      <c r="H19" s="74">
        <v>76.2336</v>
      </c>
      <c r="I19" s="76">
        <v>94.7882</v>
      </c>
      <c r="J19" s="76">
        <v>0</v>
      </c>
      <c r="K19" s="76">
        <v>0</v>
      </c>
      <c r="L19" s="76">
        <v>0</v>
      </c>
      <c r="M19" s="76">
        <v>0</v>
      </c>
      <c r="N19" s="72"/>
      <c r="O19" s="86" t="s">
        <v>94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0.0129</v>
      </c>
      <c r="X19" s="83">
        <v>0</v>
      </c>
      <c r="Y19" s="83"/>
      <c r="Z19" s="83"/>
      <c r="AA19" s="76"/>
      <c r="AB19" s="76"/>
      <c r="AC19" s="87"/>
      <c r="AD19" s="87"/>
      <c r="AE19" s="87"/>
      <c r="AF19" s="87"/>
      <c r="AG19" s="87"/>
      <c r="AH19" s="87"/>
      <c r="AI19" s="87"/>
      <c r="AJ19" s="87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</row>
    <row r="20" spans="1:50" s="64" customFormat="1" ht="6" customHeight="1">
      <c r="A20" s="72"/>
      <c r="B20" s="79"/>
      <c r="C20" s="84"/>
      <c r="D20" s="76"/>
      <c r="E20" s="76"/>
      <c r="F20" s="76"/>
      <c r="G20" s="76"/>
      <c r="H20" s="74"/>
      <c r="I20" s="76"/>
      <c r="J20" s="76"/>
      <c r="K20" s="76"/>
      <c r="L20" s="76"/>
      <c r="M20" s="76"/>
      <c r="N20" s="82"/>
      <c r="O20" s="7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76"/>
      <c r="AB20" s="76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</row>
    <row r="21" spans="1:50" s="64" customFormat="1" ht="12" customHeight="1">
      <c r="A21" s="72" t="s">
        <v>97</v>
      </c>
      <c r="B21" s="79" t="s">
        <v>91</v>
      </c>
      <c r="C21" s="84">
        <f aca="true" t="shared" si="2" ref="C21:C24">SUM(D21:Z21)</f>
        <v>19839.4982</v>
      </c>
      <c r="D21" s="76">
        <f>SUM(D22:D24)</f>
        <v>0</v>
      </c>
      <c r="E21" s="76">
        <f>SUM(E22:E24)</f>
        <v>27.3056</v>
      </c>
      <c r="F21" s="76">
        <f>SUM(F22:F24)</f>
        <v>3.2177</v>
      </c>
      <c r="G21" s="76">
        <f>SUM(G22:G24)</f>
        <v>0</v>
      </c>
      <c r="H21" s="76">
        <f>SUM(H22:H24)</f>
        <v>2775.2214</v>
      </c>
      <c r="I21" s="76">
        <f>SUM(I22:I24)</f>
        <v>16466.988400000002</v>
      </c>
      <c r="J21" s="76">
        <f>SUM(J22:J24)</f>
        <v>0</v>
      </c>
      <c r="K21" s="76">
        <v>0</v>
      </c>
      <c r="L21" s="76">
        <f>SUM(L22:L24)</f>
        <v>0</v>
      </c>
      <c r="M21" s="76">
        <f>SUM(M22:M24)</f>
        <v>0</v>
      </c>
      <c r="N21" s="72" t="s">
        <v>97</v>
      </c>
      <c r="O21" s="89" t="s">
        <v>91</v>
      </c>
      <c r="P21" s="83">
        <f>SUM(P22:P24)</f>
        <v>154.5856</v>
      </c>
      <c r="Q21" s="83">
        <f>SUM(Q22:Q24)</f>
        <v>101.9817</v>
      </c>
      <c r="R21" s="83">
        <f>SUM(R22:R24)</f>
        <v>0</v>
      </c>
      <c r="S21" s="83">
        <f>SUM(S22:S24)</f>
        <v>0</v>
      </c>
      <c r="T21" s="83">
        <f>SUM(T22:T24)</f>
        <v>0</v>
      </c>
      <c r="U21" s="83">
        <f>SUM(U22:U24)</f>
        <v>35.9916</v>
      </c>
      <c r="V21" s="83">
        <f>SUM(V22:V24)</f>
        <v>6.529</v>
      </c>
      <c r="W21" s="83">
        <f>SUM(W22:W24)</f>
        <v>12.2413</v>
      </c>
      <c r="X21" s="83">
        <f>SUM(X22:X24)</f>
        <v>255.4359</v>
      </c>
      <c r="Y21" s="83">
        <f>SUM(Y22:Y24)</f>
        <v>0</v>
      </c>
      <c r="Z21" s="83">
        <f>SUM(Z22:Z24)</f>
        <v>0</v>
      </c>
      <c r="AA21" s="76"/>
      <c r="AB21" s="76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50" s="64" customFormat="1" ht="12" customHeight="1">
      <c r="A22" s="72"/>
      <c r="B22" s="79" t="s">
        <v>92</v>
      </c>
      <c r="C22" s="84">
        <f t="shared" si="2"/>
        <v>16279.0091</v>
      </c>
      <c r="D22" s="76">
        <v>0</v>
      </c>
      <c r="E22" s="74">
        <v>3.9731</v>
      </c>
      <c r="F22" s="76">
        <v>0.7756</v>
      </c>
      <c r="G22" s="74">
        <v>0</v>
      </c>
      <c r="H22" s="74">
        <v>1172.4313</v>
      </c>
      <c r="I22" s="74">
        <v>14541.5668</v>
      </c>
      <c r="J22" s="74">
        <v>0</v>
      </c>
      <c r="K22" s="76">
        <v>0</v>
      </c>
      <c r="L22" s="76">
        <v>0</v>
      </c>
      <c r="M22" s="76">
        <v>0</v>
      </c>
      <c r="N22" s="72"/>
      <c r="O22" s="73" t="s">
        <v>92</v>
      </c>
      <c r="P22" s="83">
        <v>154.3053</v>
      </c>
      <c r="Q22" s="83">
        <v>101.9817</v>
      </c>
      <c r="R22" s="83">
        <v>0</v>
      </c>
      <c r="S22" s="83">
        <v>0</v>
      </c>
      <c r="T22" s="83">
        <v>0</v>
      </c>
      <c r="U22" s="83">
        <v>35.9916</v>
      </c>
      <c r="V22" s="83">
        <v>6.529</v>
      </c>
      <c r="W22" s="83">
        <v>11.2855</v>
      </c>
      <c r="X22" s="83">
        <v>250.1692</v>
      </c>
      <c r="Y22" s="83">
        <v>0</v>
      </c>
      <c r="Z22" s="83">
        <v>0</v>
      </c>
      <c r="AA22" s="76"/>
      <c r="AB22" s="76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50" s="64" customFormat="1" ht="12" customHeight="1">
      <c r="A23" s="72"/>
      <c r="B23" s="79" t="s">
        <v>93</v>
      </c>
      <c r="C23" s="84">
        <f t="shared" si="2"/>
        <v>3392.5433999999996</v>
      </c>
      <c r="D23" s="85">
        <v>0</v>
      </c>
      <c r="E23" s="85">
        <v>23.1175</v>
      </c>
      <c r="F23" s="76">
        <v>2.4421</v>
      </c>
      <c r="G23" s="74">
        <v>0</v>
      </c>
      <c r="H23" s="74">
        <v>1533.5945</v>
      </c>
      <c r="I23" s="74">
        <v>1826.8994</v>
      </c>
      <c r="J23" s="76">
        <v>0</v>
      </c>
      <c r="K23" s="76">
        <v>0</v>
      </c>
      <c r="L23" s="76">
        <v>0</v>
      </c>
      <c r="M23" s="76">
        <v>0</v>
      </c>
      <c r="N23" s="72"/>
      <c r="O23" s="73" t="s">
        <v>93</v>
      </c>
      <c r="P23" s="83">
        <v>0.2803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0.9429</v>
      </c>
      <c r="X23" s="83">
        <v>5.2667</v>
      </c>
      <c r="Y23" s="83">
        <v>0</v>
      </c>
      <c r="Z23" s="83">
        <v>0</v>
      </c>
      <c r="AA23" s="76"/>
      <c r="AB23" s="76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</row>
    <row r="24" spans="1:50" s="64" customFormat="1" ht="12" customHeight="1">
      <c r="A24" s="72"/>
      <c r="B24" s="79" t="s">
        <v>94</v>
      </c>
      <c r="C24" s="84">
        <f t="shared" si="2"/>
        <v>167.94570000000002</v>
      </c>
      <c r="D24" s="76">
        <v>0</v>
      </c>
      <c r="E24" s="76">
        <v>0.215</v>
      </c>
      <c r="F24" s="76">
        <v>0</v>
      </c>
      <c r="G24" s="76">
        <v>0</v>
      </c>
      <c r="H24" s="74">
        <v>69.1956</v>
      </c>
      <c r="I24" s="76">
        <v>98.5222</v>
      </c>
      <c r="J24" s="76">
        <v>0</v>
      </c>
      <c r="K24" s="76">
        <v>0</v>
      </c>
      <c r="L24" s="76">
        <v>0</v>
      </c>
      <c r="M24" s="76">
        <v>0</v>
      </c>
      <c r="N24" s="72"/>
      <c r="O24" s="86" t="s">
        <v>94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0.0129</v>
      </c>
      <c r="X24" s="83">
        <v>0</v>
      </c>
      <c r="Y24" s="83">
        <v>0</v>
      </c>
      <c r="Z24" s="83">
        <v>0</v>
      </c>
      <c r="AA24" s="76"/>
      <c r="AB24" s="76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</row>
    <row r="25" spans="1:50" s="64" customFormat="1" ht="6" customHeight="1">
      <c r="A25" s="90"/>
      <c r="B25" s="79"/>
      <c r="C25" s="84"/>
      <c r="D25" s="76"/>
      <c r="E25" s="76"/>
      <c r="F25" s="76"/>
      <c r="G25" s="76"/>
      <c r="H25" s="74"/>
      <c r="I25" s="76"/>
      <c r="J25" s="76"/>
      <c r="K25" s="76"/>
      <c r="L25" s="76"/>
      <c r="M25" s="76"/>
      <c r="N25" s="82"/>
      <c r="O25" s="79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76"/>
      <c r="AB25" s="76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</row>
    <row r="26" spans="1:28" s="64" customFormat="1" ht="12" customHeight="1">
      <c r="A26" s="72" t="s">
        <v>98</v>
      </c>
      <c r="B26" s="79" t="s">
        <v>91</v>
      </c>
      <c r="C26" s="84">
        <f aca="true" t="shared" si="3" ref="C26:C29">SUM(D26:Z26)</f>
        <v>19842.109799999995</v>
      </c>
      <c r="D26" s="76">
        <f>SUM(D27:D29)</f>
        <v>0</v>
      </c>
      <c r="E26" s="76">
        <f>SUM(E27:E29)</f>
        <v>27.349</v>
      </c>
      <c r="F26" s="76">
        <f>SUM(F27:F29)</f>
        <v>3.2361</v>
      </c>
      <c r="G26" s="76">
        <f>SUM(G27:G29)</f>
        <v>0</v>
      </c>
      <c r="H26" s="76">
        <f>SUM(H27:H29)</f>
        <v>2775.264</v>
      </c>
      <c r="I26" s="76">
        <f>SUM(I27:I29)</f>
        <v>16466.7971</v>
      </c>
      <c r="J26" s="76">
        <f>SUM(J27:J29)</f>
        <v>0</v>
      </c>
      <c r="K26" s="76">
        <f>SUM(K27:K29)</f>
        <v>0</v>
      </c>
      <c r="L26" s="76">
        <f>SUM(L27:L29)</f>
        <v>0</v>
      </c>
      <c r="M26" s="76">
        <f>SUM(M27:M29)</f>
        <v>0</v>
      </c>
      <c r="N26" s="72" t="s">
        <v>98</v>
      </c>
      <c r="O26" s="89" t="s">
        <v>91</v>
      </c>
      <c r="P26" s="83">
        <f>SUM(P27:P29)</f>
        <v>156.87060000000002</v>
      </c>
      <c r="Q26" s="83">
        <f>SUM(Q27:Q29)</f>
        <v>102.2356</v>
      </c>
      <c r="R26" s="83">
        <f>SUM(R27:R29)</f>
        <v>0</v>
      </c>
      <c r="S26" s="83">
        <f>SUM(S27:S29)</f>
        <v>0</v>
      </c>
      <c r="T26" s="83">
        <f>SUM(T27:T29)</f>
        <v>0</v>
      </c>
      <c r="U26" s="83">
        <f>SUM(U27:U29)</f>
        <v>35.9916</v>
      </c>
      <c r="V26" s="83">
        <f>SUM(V27:V29)</f>
        <v>6.529</v>
      </c>
      <c r="W26" s="83">
        <f>SUM(W27:W29)</f>
        <v>12.2309</v>
      </c>
      <c r="X26" s="83">
        <f>SUM(X27:X29)</f>
        <v>255.60590000000002</v>
      </c>
      <c r="Y26" s="83">
        <f>SUM(Y27:Y29)</f>
        <v>0</v>
      </c>
      <c r="Z26" s="83">
        <f>SUM(Z27:Z29)</f>
        <v>0</v>
      </c>
      <c r="AA26" s="76"/>
      <c r="AB26" s="76"/>
    </row>
    <row r="27" spans="1:28" s="64" customFormat="1" ht="12" customHeight="1">
      <c r="A27" s="72"/>
      <c r="B27" s="79" t="s">
        <v>92</v>
      </c>
      <c r="C27" s="84">
        <f t="shared" si="3"/>
        <v>16135.9992</v>
      </c>
      <c r="D27" s="76">
        <v>0</v>
      </c>
      <c r="E27" s="74">
        <v>3.7862</v>
      </c>
      <c r="F27" s="76">
        <v>0.7538</v>
      </c>
      <c r="G27" s="74">
        <v>0</v>
      </c>
      <c r="H27" s="74">
        <v>1120.3452</v>
      </c>
      <c r="I27" s="74">
        <v>14448.3381</v>
      </c>
      <c r="J27" s="74">
        <v>0</v>
      </c>
      <c r="K27" s="76">
        <v>0</v>
      </c>
      <c r="L27" s="76">
        <v>0</v>
      </c>
      <c r="M27" s="76">
        <v>0</v>
      </c>
      <c r="N27" s="72"/>
      <c r="O27" s="73" t="s">
        <v>92</v>
      </c>
      <c r="P27" s="83">
        <v>156.5911</v>
      </c>
      <c r="Q27" s="83">
        <v>102.2356</v>
      </c>
      <c r="R27" s="83">
        <v>0</v>
      </c>
      <c r="S27" s="83">
        <v>0</v>
      </c>
      <c r="T27" s="83">
        <v>0</v>
      </c>
      <c r="U27" s="83">
        <v>35.9916</v>
      </c>
      <c r="V27" s="83">
        <v>6.529</v>
      </c>
      <c r="W27" s="83">
        <v>11.2724</v>
      </c>
      <c r="X27" s="83">
        <v>250.1562</v>
      </c>
      <c r="Y27" s="83">
        <v>0</v>
      </c>
      <c r="Z27" s="83">
        <v>0</v>
      </c>
      <c r="AA27" s="76"/>
      <c r="AB27" s="76"/>
    </row>
    <row r="28" spans="1:28" s="64" customFormat="1" ht="12" customHeight="1">
      <c r="A28" s="72"/>
      <c r="B28" s="79" t="s">
        <v>93</v>
      </c>
      <c r="C28" s="84">
        <f t="shared" si="3"/>
        <v>3565.2592000000004</v>
      </c>
      <c r="D28" s="85">
        <v>0</v>
      </c>
      <c r="E28" s="85">
        <v>23.3478</v>
      </c>
      <c r="F28" s="76">
        <v>2.4823</v>
      </c>
      <c r="G28" s="74">
        <v>0</v>
      </c>
      <c r="H28" s="74">
        <v>1594.4457</v>
      </c>
      <c r="I28" s="74">
        <v>1938.3086</v>
      </c>
      <c r="J28" s="76">
        <v>0</v>
      </c>
      <c r="K28" s="76">
        <v>0</v>
      </c>
      <c r="L28" s="76">
        <v>0</v>
      </c>
      <c r="M28" s="76">
        <v>0</v>
      </c>
      <c r="N28" s="72"/>
      <c r="O28" s="73" t="s">
        <v>93</v>
      </c>
      <c r="P28" s="83">
        <v>0.2795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0.9456</v>
      </c>
      <c r="X28" s="83">
        <v>5.4497</v>
      </c>
      <c r="Y28" s="83">
        <v>0</v>
      </c>
      <c r="Z28" s="83">
        <v>0</v>
      </c>
      <c r="AA28" s="76"/>
      <c r="AB28" s="76"/>
    </row>
    <row r="29" spans="1:28" s="64" customFormat="1" ht="12" customHeight="1">
      <c r="A29" s="72"/>
      <c r="B29" s="79" t="s">
        <v>94</v>
      </c>
      <c r="C29" s="84">
        <f t="shared" si="3"/>
        <v>140.8514</v>
      </c>
      <c r="D29" s="76">
        <v>0</v>
      </c>
      <c r="E29" s="76">
        <v>0.215</v>
      </c>
      <c r="F29" s="76">
        <v>0</v>
      </c>
      <c r="G29" s="76">
        <v>0</v>
      </c>
      <c r="H29" s="74">
        <v>60.4731</v>
      </c>
      <c r="I29" s="76">
        <v>80.1504</v>
      </c>
      <c r="J29" s="76">
        <v>0</v>
      </c>
      <c r="K29" s="76">
        <v>0</v>
      </c>
      <c r="L29" s="76">
        <v>0</v>
      </c>
      <c r="M29" s="76">
        <v>0</v>
      </c>
      <c r="N29" s="72"/>
      <c r="O29" s="86" t="s">
        <v>94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0.0129</v>
      </c>
      <c r="X29" s="83">
        <v>0</v>
      </c>
      <c r="Y29" s="83">
        <v>0</v>
      </c>
      <c r="Z29" s="83">
        <v>0</v>
      </c>
      <c r="AA29" s="76"/>
      <c r="AB29" s="76"/>
    </row>
    <row r="30" spans="1:28" s="91" customFormat="1" ht="6" customHeight="1">
      <c r="A30" s="63"/>
      <c r="B30" s="79"/>
      <c r="C30" s="76"/>
      <c r="D30" s="76"/>
      <c r="E30" s="76"/>
      <c r="F30" s="76"/>
      <c r="G30" s="76"/>
      <c r="H30" s="74"/>
      <c r="I30" s="76"/>
      <c r="J30" s="76"/>
      <c r="K30" s="76"/>
      <c r="L30" s="76"/>
      <c r="M30" s="76"/>
      <c r="N30" s="63"/>
      <c r="O30" s="86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76"/>
      <c r="AB30" s="76"/>
    </row>
    <row r="31" spans="1:28" s="75" customFormat="1" ht="12" customHeight="1">
      <c r="A31" s="72" t="s">
        <v>99</v>
      </c>
      <c r="B31" s="79" t="s">
        <v>91</v>
      </c>
      <c r="C31" s="84">
        <f aca="true" t="shared" si="4" ref="C31:C34">SUM(D31:Z31)</f>
        <v>19843.424199999998</v>
      </c>
      <c r="D31" s="76">
        <f>SUM(D32:D34)</f>
        <v>0</v>
      </c>
      <c r="E31" s="76">
        <f>SUM(E32:E34)</f>
        <v>27.1481</v>
      </c>
      <c r="F31" s="76">
        <f>SUM(F32:F34)</f>
        <v>3.2188</v>
      </c>
      <c r="G31" s="76">
        <f>SUM(G32:G34)</f>
        <v>0</v>
      </c>
      <c r="H31" s="76">
        <f>SUM(H32:H34)</f>
        <v>2786.4390999999996</v>
      </c>
      <c r="I31" s="76">
        <f>SUM(I32:I34)</f>
        <v>16456.5133</v>
      </c>
      <c r="J31" s="76">
        <f>SUM(J32:J34)</f>
        <v>0</v>
      </c>
      <c r="K31" s="76">
        <f>SUM(K32:K34)</f>
        <v>0</v>
      </c>
      <c r="L31" s="76">
        <f>SUM(L32:L34)</f>
        <v>0</v>
      </c>
      <c r="M31" s="76">
        <f>SUM(M32:M34)</f>
        <v>0</v>
      </c>
      <c r="N31" s="72" t="s">
        <v>99</v>
      </c>
      <c r="O31" s="89" t="s">
        <v>91</v>
      </c>
      <c r="P31" s="83">
        <f>SUM(P32:P34)</f>
        <v>158.37720000000002</v>
      </c>
      <c r="Q31" s="83">
        <f>SUM(Q32:Q34)</f>
        <v>102.2356</v>
      </c>
      <c r="R31" s="83">
        <f>SUM(R32:R34)</f>
        <v>0</v>
      </c>
      <c r="S31" s="83">
        <f>SUM(S32:S34)</f>
        <v>0</v>
      </c>
      <c r="T31" s="83">
        <f>SUM(T32:T34)</f>
        <v>0</v>
      </c>
      <c r="U31" s="83">
        <f>SUM(U32:U34)</f>
        <v>35.9916</v>
      </c>
      <c r="V31" s="83">
        <f>SUM(V32:V34)</f>
        <v>6.5322</v>
      </c>
      <c r="W31" s="83">
        <f>SUM(W32:W34)</f>
        <v>12.161000000000001</v>
      </c>
      <c r="X31" s="83">
        <f>SUM(X32:X34)</f>
        <v>254.8073</v>
      </c>
      <c r="Y31" s="83">
        <f>SUM(Y32:Y34)</f>
        <v>0</v>
      </c>
      <c r="Z31" s="83">
        <f>SUM(Z32:Z34)</f>
        <v>0</v>
      </c>
      <c r="AA31" s="76"/>
      <c r="AB31" s="76"/>
    </row>
    <row r="32" spans="1:28" s="64" customFormat="1" ht="12" customHeight="1">
      <c r="A32" s="72"/>
      <c r="B32" s="79" t="s">
        <v>92</v>
      </c>
      <c r="C32" s="84">
        <f t="shared" si="4"/>
        <v>15983.8334</v>
      </c>
      <c r="D32" s="76">
        <v>0</v>
      </c>
      <c r="E32" s="74">
        <v>3.5856</v>
      </c>
      <c r="F32" s="76">
        <v>0.4592</v>
      </c>
      <c r="G32" s="74">
        <v>0</v>
      </c>
      <c r="H32" s="74">
        <v>1092.1068</v>
      </c>
      <c r="I32" s="74">
        <v>14322.9339</v>
      </c>
      <c r="J32" s="74">
        <v>0</v>
      </c>
      <c r="K32" s="76">
        <v>0</v>
      </c>
      <c r="L32" s="76">
        <v>0</v>
      </c>
      <c r="M32" s="76">
        <v>0</v>
      </c>
      <c r="N32" s="72"/>
      <c r="O32" s="73" t="s">
        <v>92</v>
      </c>
      <c r="P32" s="83">
        <v>158.0977</v>
      </c>
      <c r="Q32" s="83">
        <v>102.2356</v>
      </c>
      <c r="R32" s="83">
        <v>0</v>
      </c>
      <c r="S32" s="83">
        <v>0</v>
      </c>
      <c r="T32" s="83">
        <v>0</v>
      </c>
      <c r="U32" s="83">
        <v>35.9916</v>
      </c>
      <c r="V32" s="83">
        <v>6.5322</v>
      </c>
      <c r="W32" s="83">
        <v>11.2025</v>
      </c>
      <c r="X32" s="83">
        <v>250.6883</v>
      </c>
      <c r="Y32" s="83">
        <v>0</v>
      </c>
      <c r="Z32" s="83">
        <v>0</v>
      </c>
      <c r="AA32" s="76"/>
      <c r="AB32" s="76"/>
    </row>
    <row r="33" spans="1:28" s="64" customFormat="1" ht="12" customHeight="1">
      <c r="A33" s="72"/>
      <c r="B33" s="79" t="s">
        <v>93</v>
      </c>
      <c r="C33" s="84">
        <f t="shared" si="4"/>
        <v>3720.187700000001</v>
      </c>
      <c r="D33" s="76">
        <v>0</v>
      </c>
      <c r="E33" s="76">
        <v>23.347</v>
      </c>
      <c r="F33" s="76">
        <v>2.7596</v>
      </c>
      <c r="G33" s="74">
        <v>0</v>
      </c>
      <c r="H33" s="74">
        <v>1640.2758</v>
      </c>
      <c r="I33" s="74">
        <v>2048.4612</v>
      </c>
      <c r="J33" s="76">
        <v>0</v>
      </c>
      <c r="K33" s="76">
        <v>0</v>
      </c>
      <c r="L33" s="76">
        <v>0</v>
      </c>
      <c r="M33" s="76">
        <v>0</v>
      </c>
      <c r="N33" s="72"/>
      <c r="O33" s="73" t="s">
        <v>93</v>
      </c>
      <c r="P33" s="83">
        <v>0.2795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0.9456</v>
      </c>
      <c r="X33" s="83">
        <v>4.119</v>
      </c>
      <c r="Y33" s="83">
        <v>0</v>
      </c>
      <c r="Z33" s="83">
        <v>0</v>
      </c>
      <c r="AA33" s="76"/>
      <c r="AB33" s="76"/>
    </row>
    <row r="34" spans="1:28" s="64" customFormat="1" ht="12" customHeight="1">
      <c r="A34" s="72"/>
      <c r="B34" s="79" t="s">
        <v>94</v>
      </c>
      <c r="C34" s="84">
        <f t="shared" si="4"/>
        <v>139.4031</v>
      </c>
      <c r="D34" s="76">
        <v>0</v>
      </c>
      <c r="E34" s="76">
        <v>0.2155</v>
      </c>
      <c r="F34" s="76">
        <v>0</v>
      </c>
      <c r="G34" s="76">
        <v>0</v>
      </c>
      <c r="H34" s="74">
        <v>54.0565</v>
      </c>
      <c r="I34" s="76">
        <v>85.1182</v>
      </c>
      <c r="J34" s="76">
        <v>0</v>
      </c>
      <c r="K34" s="76">
        <v>0</v>
      </c>
      <c r="L34" s="76">
        <v>0</v>
      </c>
      <c r="M34" s="76">
        <v>0</v>
      </c>
      <c r="N34" s="72"/>
      <c r="O34" s="89" t="s">
        <v>94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0.0129</v>
      </c>
      <c r="X34" s="83">
        <v>0</v>
      </c>
      <c r="Y34" s="83">
        <v>0</v>
      </c>
      <c r="Z34" s="83">
        <v>0</v>
      </c>
      <c r="AA34" s="76"/>
      <c r="AB34" s="76"/>
    </row>
    <row r="35" spans="1:28" s="91" customFormat="1" ht="6" customHeight="1">
      <c r="A35" s="92"/>
      <c r="B35" s="79"/>
      <c r="C35" s="76"/>
      <c r="D35" s="76"/>
      <c r="E35" s="76"/>
      <c r="F35" s="76"/>
      <c r="G35" s="76"/>
      <c r="H35" s="74"/>
      <c r="I35" s="76"/>
      <c r="J35" s="76"/>
      <c r="K35" s="76"/>
      <c r="L35" s="76"/>
      <c r="M35" s="76"/>
      <c r="N35" s="63"/>
      <c r="O35" s="86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76"/>
      <c r="AB35" s="76"/>
    </row>
    <row r="36" spans="1:28" s="91" customFormat="1" ht="12" customHeight="1">
      <c r="A36" s="72" t="s">
        <v>100</v>
      </c>
      <c r="B36" s="79" t="s">
        <v>91</v>
      </c>
      <c r="C36" s="84">
        <v>30910.9563</v>
      </c>
      <c r="D36" s="76">
        <v>0</v>
      </c>
      <c r="E36" s="76">
        <f>SUM(E37:E39)</f>
        <v>27.1481</v>
      </c>
      <c r="F36" s="76">
        <f>SUM(F37:F39)</f>
        <v>3.2437</v>
      </c>
      <c r="G36" s="76">
        <v>0</v>
      </c>
      <c r="H36" s="76">
        <f>SUM(H37:H39)</f>
        <v>2787.8104</v>
      </c>
      <c r="I36" s="76">
        <f>SUM(I37:I39)</f>
        <v>16457.012</v>
      </c>
      <c r="J36" s="76">
        <f>SUM(J37:J39)</f>
        <v>0</v>
      </c>
      <c r="K36" s="76">
        <f>SUM(K37:K39)</f>
        <v>0</v>
      </c>
      <c r="L36" s="76">
        <f>SUM(L37:L39)</f>
        <v>0</v>
      </c>
      <c r="M36" s="76">
        <f>SUM(M37:M39)</f>
        <v>0</v>
      </c>
      <c r="N36" s="72" t="s">
        <v>100</v>
      </c>
      <c r="O36" s="89" t="s">
        <v>91</v>
      </c>
      <c r="P36" s="83">
        <f>SUM(P37:P39)</f>
        <v>162.0745</v>
      </c>
      <c r="Q36" s="83">
        <f>SUM(Q37:Q39)</f>
        <v>104.959</v>
      </c>
      <c r="R36" s="83">
        <f>SUM(R37:R39)</f>
        <v>0</v>
      </c>
      <c r="S36" s="83">
        <f>SUM(S37:S39)</f>
        <v>0</v>
      </c>
      <c r="T36" s="83">
        <f>SUM(T37:T39)</f>
        <v>0</v>
      </c>
      <c r="U36" s="83">
        <f>SUM(U37:U39)</f>
        <v>35.8164</v>
      </c>
      <c r="V36" s="83">
        <f>SUM(V37:V39)</f>
        <v>6.5322</v>
      </c>
      <c r="W36" s="83">
        <f>SUM(W37:W39)</f>
        <v>12.233500000000001</v>
      </c>
      <c r="X36" s="83">
        <v>256.9058</v>
      </c>
      <c r="Y36" s="83">
        <f>SUM(Y37:Y39)</f>
        <v>0</v>
      </c>
      <c r="Z36" s="83">
        <f>SUM(Z37:Z39)</f>
        <v>11057.221</v>
      </c>
      <c r="AA36" s="76"/>
      <c r="AB36" s="76"/>
    </row>
    <row r="37" spans="1:28" s="91" customFormat="1" ht="12" customHeight="1">
      <c r="A37" s="72"/>
      <c r="B37" s="79" t="s">
        <v>92</v>
      </c>
      <c r="C37" s="84">
        <v>26947.032</v>
      </c>
      <c r="D37" s="76">
        <v>0</v>
      </c>
      <c r="E37" s="74">
        <v>3.468</v>
      </c>
      <c r="F37" s="76">
        <v>0.4001</v>
      </c>
      <c r="G37" s="76">
        <v>0</v>
      </c>
      <c r="H37" s="74">
        <v>1052.3718</v>
      </c>
      <c r="I37" s="74">
        <v>14260.4384</v>
      </c>
      <c r="J37" s="74">
        <v>0</v>
      </c>
      <c r="K37" s="76">
        <v>0</v>
      </c>
      <c r="L37" s="76">
        <v>0</v>
      </c>
      <c r="M37" s="76">
        <v>0</v>
      </c>
      <c r="N37" s="72"/>
      <c r="O37" s="73" t="s">
        <v>92</v>
      </c>
      <c r="P37" s="83">
        <v>161.795</v>
      </c>
      <c r="Q37" s="83">
        <v>104.959</v>
      </c>
      <c r="R37" s="83">
        <v>0</v>
      </c>
      <c r="S37" s="83">
        <v>0</v>
      </c>
      <c r="T37" s="83">
        <v>0</v>
      </c>
      <c r="U37" s="83">
        <v>35.8164</v>
      </c>
      <c r="V37" s="83">
        <v>6.5322</v>
      </c>
      <c r="W37" s="83">
        <v>11.2437</v>
      </c>
      <c r="X37" s="83">
        <v>252.7867</v>
      </c>
      <c r="Y37" s="83">
        <v>0</v>
      </c>
      <c r="Z37" s="83">
        <v>11057.221</v>
      </c>
      <c r="AA37" s="76"/>
      <c r="AB37" s="76"/>
    </row>
    <row r="38" spans="1:28" s="91" customFormat="1" ht="12" customHeight="1">
      <c r="A38" s="72"/>
      <c r="B38" s="79" t="s">
        <v>93</v>
      </c>
      <c r="C38" s="84">
        <v>3845.8689</v>
      </c>
      <c r="D38" s="76">
        <v>0</v>
      </c>
      <c r="E38" s="76">
        <v>23.4873</v>
      </c>
      <c r="F38" s="76">
        <v>2.8436</v>
      </c>
      <c r="G38" s="76">
        <v>0</v>
      </c>
      <c r="H38" s="74">
        <v>1681.3821</v>
      </c>
      <c r="I38" s="74">
        <v>2132.7804</v>
      </c>
      <c r="J38" s="76">
        <v>0</v>
      </c>
      <c r="K38" s="76">
        <v>0</v>
      </c>
      <c r="L38" s="76">
        <v>0</v>
      </c>
      <c r="M38" s="76">
        <v>0</v>
      </c>
      <c r="N38" s="72"/>
      <c r="O38" s="73" t="s">
        <v>93</v>
      </c>
      <c r="P38" s="83">
        <v>0.2795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>
        <v>0.9769</v>
      </c>
      <c r="X38" s="83">
        <v>4.119</v>
      </c>
      <c r="Y38" s="83">
        <v>0</v>
      </c>
      <c r="Z38" s="83">
        <v>0</v>
      </c>
      <c r="AA38" s="76"/>
      <c r="AB38" s="76"/>
    </row>
    <row r="39" spans="1:28" s="91" customFormat="1" ht="12" customHeight="1">
      <c r="A39" s="72"/>
      <c r="B39" s="93" t="s">
        <v>94</v>
      </c>
      <c r="C39" s="84">
        <v>118.0553</v>
      </c>
      <c r="D39" s="76">
        <v>0</v>
      </c>
      <c r="E39" s="76">
        <v>0.1928</v>
      </c>
      <c r="F39" s="76">
        <v>0</v>
      </c>
      <c r="G39" s="76">
        <v>0</v>
      </c>
      <c r="H39" s="74">
        <v>54.0565</v>
      </c>
      <c r="I39" s="76">
        <v>63.7932</v>
      </c>
      <c r="J39" s="76">
        <v>0</v>
      </c>
      <c r="K39" s="76">
        <v>0</v>
      </c>
      <c r="L39" s="76">
        <v>0</v>
      </c>
      <c r="M39" s="76">
        <v>0</v>
      </c>
      <c r="N39" s="72"/>
      <c r="O39" s="89" t="s">
        <v>94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0</v>
      </c>
      <c r="W39" s="83">
        <v>0.0129</v>
      </c>
      <c r="X39" s="83">
        <v>0</v>
      </c>
      <c r="Y39" s="83">
        <v>0</v>
      </c>
      <c r="Z39" s="83">
        <v>0</v>
      </c>
      <c r="AA39" s="76"/>
      <c r="AB39" s="76"/>
    </row>
    <row r="40" spans="1:28" s="91" customFormat="1" ht="6" customHeight="1">
      <c r="A40" s="92"/>
      <c r="B40" s="79"/>
      <c r="C40" s="84"/>
      <c r="D40" s="76"/>
      <c r="E40" s="76"/>
      <c r="F40" s="76"/>
      <c r="G40" s="76"/>
      <c r="H40" s="74"/>
      <c r="I40" s="76"/>
      <c r="J40" s="76"/>
      <c r="K40" s="76"/>
      <c r="L40" s="76"/>
      <c r="M40" s="76"/>
      <c r="N40" s="92"/>
      <c r="O40" s="86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76"/>
      <c r="AB40" s="76"/>
    </row>
    <row r="41" spans="1:28" s="94" customFormat="1" ht="12" customHeight="1">
      <c r="A41" s="72" t="s">
        <v>101</v>
      </c>
      <c r="B41" s="79" t="s">
        <v>91</v>
      </c>
      <c r="C41" s="84">
        <v>30908.8762</v>
      </c>
      <c r="D41" s="76">
        <f>SUM(D42:D44)</f>
        <v>0</v>
      </c>
      <c r="E41" s="76">
        <v>27.0637</v>
      </c>
      <c r="F41" s="76">
        <v>3.2729</v>
      </c>
      <c r="G41" s="76">
        <f>SUM(G42:G44)</f>
        <v>0</v>
      </c>
      <c r="H41" s="76">
        <v>2786.7872</v>
      </c>
      <c r="I41" s="76">
        <v>16453.6531</v>
      </c>
      <c r="J41" s="76">
        <f>SUM(J42:J44)</f>
        <v>0</v>
      </c>
      <c r="K41" s="76">
        <f>SUM(K42:K44)</f>
        <v>0</v>
      </c>
      <c r="L41" s="76">
        <f>SUM(L42:L44)</f>
        <v>0</v>
      </c>
      <c r="M41" s="76">
        <f>SUM(M42:M44)</f>
        <v>0</v>
      </c>
      <c r="N41" s="72" t="s">
        <v>102</v>
      </c>
      <c r="O41" s="86" t="s">
        <v>91</v>
      </c>
      <c r="P41" s="83">
        <v>164.59</v>
      </c>
      <c r="Q41" s="83">
        <v>104.959</v>
      </c>
      <c r="R41" s="83">
        <f>SUM(R42:R44)</f>
        <v>0</v>
      </c>
      <c r="S41" s="83">
        <f>SUM(S42:S44)</f>
        <v>0</v>
      </c>
      <c r="T41" s="83">
        <f>SUM(T42:T44)</f>
        <v>0</v>
      </c>
      <c r="U41" s="83">
        <v>35.8164</v>
      </c>
      <c r="V41" s="83">
        <v>6.53</v>
      </c>
      <c r="W41" s="83">
        <v>12.0567</v>
      </c>
      <c r="X41" s="83">
        <v>256.9058</v>
      </c>
      <c r="Y41" s="83">
        <v>11057.2414</v>
      </c>
      <c r="Z41" s="83">
        <v>0</v>
      </c>
      <c r="AA41" s="76"/>
      <c r="AB41" s="76"/>
    </row>
    <row r="42" spans="1:28" s="91" customFormat="1" ht="12" customHeight="1">
      <c r="A42" s="72"/>
      <c r="B42" s="79" t="s">
        <v>92</v>
      </c>
      <c r="C42" s="84">
        <v>26851.5965</v>
      </c>
      <c r="D42" s="76">
        <v>0</v>
      </c>
      <c r="E42" s="74">
        <v>2.7851</v>
      </c>
      <c r="F42" s="76">
        <v>0.3919</v>
      </c>
      <c r="G42" s="74">
        <v>0</v>
      </c>
      <c r="H42" s="74">
        <v>1023.1038</v>
      </c>
      <c r="I42" s="74">
        <v>14192.6047</v>
      </c>
      <c r="J42" s="74">
        <v>0</v>
      </c>
      <c r="K42" s="76">
        <v>0</v>
      </c>
      <c r="L42" s="76">
        <v>0</v>
      </c>
      <c r="M42" s="76">
        <v>0</v>
      </c>
      <c r="N42" s="72"/>
      <c r="O42" s="79" t="s">
        <v>92</v>
      </c>
      <c r="P42" s="83">
        <v>164.3105</v>
      </c>
      <c r="Q42" s="83">
        <v>104.959</v>
      </c>
      <c r="R42" s="83">
        <v>0</v>
      </c>
      <c r="S42" s="83">
        <v>0</v>
      </c>
      <c r="T42" s="83">
        <v>0</v>
      </c>
      <c r="U42" s="83">
        <v>35.8164</v>
      </c>
      <c r="V42" s="83">
        <v>6.53</v>
      </c>
      <c r="W42" s="83">
        <v>11.0668</v>
      </c>
      <c r="X42" s="83">
        <v>252.7867</v>
      </c>
      <c r="Y42" s="83">
        <v>11057.2414</v>
      </c>
      <c r="Z42" s="83">
        <v>0</v>
      </c>
      <c r="AA42" s="76"/>
      <c r="AB42" s="76"/>
    </row>
    <row r="43" spans="1:28" s="91" customFormat="1" ht="12" customHeight="1">
      <c r="A43" s="72"/>
      <c r="B43" s="79" t="s">
        <v>93</v>
      </c>
      <c r="C43" s="84">
        <v>3940.5033</v>
      </c>
      <c r="D43" s="76">
        <v>0</v>
      </c>
      <c r="E43" s="76">
        <v>24.0858</v>
      </c>
      <c r="F43" s="76">
        <v>2.881</v>
      </c>
      <c r="G43" s="74">
        <v>0</v>
      </c>
      <c r="H43" s="74">
        <v>1712.2358</v>
      </c>
      <c r="I43" s="74">
        <v>2195.9252</v>
      </c>
      <c r="J43" s="76">
        <v>0</v>
      </c>
      <c r="K43" s="76">
        <v>0</v>
      </c>
      <c r="L43" s="76">
        <v>0</v>
      </c>
      <c r="M43" s="76">
        <v>0</v>
      </c>
      <c r="N43" s="72"/>
      <c r="O43" s="79" t="s">
        <v>93</v>
      </c>
      <c r="P43" s="83">
        <v>0.2795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0.9769</v>
      </c>
      <c r="X43" s="83">
        <v>4.119</v>
      </c>
      <c r="Y43" s="83">
        <v>0</v>
      </c>
      <c r="Z43" s="83">
        <v>0</v>
      </c>
      <c r="AA43" s="76"/>
      <c r="AB43" s="76"/>
    </row>
    <row r="44" spans="1:28" s="91" customFormat="1" ht="12" customHeight="1">
      <c r="A44" s="72"/>
      <c r="B44" s="79" t="s">
        <v>94</v>
      </c>
      <c r="C44" s="76">
        <v>116.7764</v>
      </c>
      <c r="D44" s="76">
        <v>0</v>
      </c>
      <c r="E44" s="76">
        <v>0.1928</v>
      </c>
      <c r="F44" s="76">
        <v>0</v>
      </c>
      <c r="G44" s="76">
        <v>0</v>
      </c>
      <c r="H44" s="74">
        <v>51.4475</v>
      </c>
      <c r="I44" s="76">
        <v>65.1232</v>
      </c>
      <c r="J44" s="76">
        <v>0</v>
      </c>
      <c r="K44" s="76">
        <v>0</v>
      </c>
      <c r="L44" s="76">
        <v>0</v>
      </c>
      <c r="M44" s="76">
        <v>0</v>
      </c>
      <c r="N44" s="72"/>
      <c r="O44" s="86" t="s">
        <v>94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0.0129</v>
      </c>
      <c r="X44" s="83">
        <v>0</v>
      </c>
      <c r="Y44" s="83">
        <v>0</v>
      </c>
      <c r="Z44" s="83">
        <v>0</v>
      </c>
      <c r="AA44" s="76"/>
      <c r="AB44" s="76"/>
    </row>
    <row r="45" spans="1:28" s="91" customFormat="1" ht="6" customHeight="1">
      <c r="A45" s="73"/>
      <c r="B45" s="64"/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72"/>
      <c r="O45" s="97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76"/>
      <c r="AB45" s="76"/>
    </row>
    <row r="46" spans="1:28" s="91" customFormat="1" ht="12" customHeight="1">
      <c r="A46" s="82" t="s">
        <v>103</v>
      </c>
      <c r="B46" s="79" t="s">
        <v>91</v>
      </c>
      <c r="C46" s="83">
        <f>SUM(C47:C49)</f>
        <v>30909.168677</v>
      </c>
      <c r="D46" s="76">
        <f>SUM(D47:D49)</f>
        <v>0</v>
      </c>
      <c r="E46" s="83">
        <f>SUM(E47:E49)</f>
        <v>27.063699</v>
      </c>
      <c r="F46" s="83">
        <f>SUM(F47:F49)</f>
        <v>3.2927370000000002</v>
      </c>
      <c r="G46" s="76">
        <f>SUM(G47:G49)</f>
        <v>0</v>
      </c>
      <c r="H46" s="83">
        <f>SUM(H47:H49)</f>
        <v>2792.687325</v>
      </c>
      <c r="I46" s="83">
        <f>SUM(I47:I49)</f>
        <v>16447.658584</v>
      </c>
      <c r="J46" s="76">
        <f>SUM(J47:J49)</f>
        <v>0</v>
      </c>
      <c r="K46" s="76">
        <f>SUM(K47:K49)</f>
        <v>0</v>
      </c>
      <c r="L46" s="76">
        <f>SUM(L47:L49)</f>
        <v>0</v>
      </c>
      <c r="M46" s="76">
        <f>SUM(M47:M49)</f>
        <v>0</v>
      </c>
      <c r="N46" s="72" t="s">
        <v>104</v>
      </c>
      <c r="O46" s="99" t="s">
        <v>91</v>
      </c>
      <c r="P46" s="83">
        <f>SUM(P47:P49)</f>
        <v>164.610695</v>
      </c>
      <c r="Q46" s="83">
        <f>SUM(Q47:Q49)</f>
        <v>104.958957</v>
      </c>
      <c r="R46" s="83">
        <f>SUM(R47:R49)</f>
        <v>0</v>
      </c>
      <c r="S46" s="83">
        <f>SUM(S47:S49)</f>
        <v>0</v>
      </c>
      <c r="T46" s="83">
        <f>SUM(T47:T49)</f>
        <v>0</v>
      </c>
      <c r="U46" s="83">
        <f>SUM(U47:U49)</f>
        <v>35.816449</v>
      </c>
      <c r="V46" s="83">
        <f>SUM(V47:V49)</f>
        <v>6.530008</v>
      </c>
      <c r="W46" s="83">
        <f>SUM(W47:W49)</f>
        <v>12.056657000000001</v>
      </c>
      <c r="X46" s="83">
        <f>SUM(X47:X49)</f>
        <v>257.272876</v>
      </c>
      <c r="Y46" s="83">
        <f>SUM(Y47:Y49)</f>
        <v>0</v>
      </c>
      <c r="Z46" s="83">
        <f>SUM(Z47:Z49)</f>
        <v>11057.22069</v>
      </c>
      <c r="AA46" s="100"/>
      <c r="AB46" s="100"/>
    </row>
    <row r="47" spans="1:28" s="91" customFormat="1" ht="12" customHeight="1">
      <c r="A47" s="82"/>
      <c r="B47" s="79" t="s">
        <v>92</v>
      </c>
      <c r="C47" s="83">
        <f aca="true" t="shared" si="5" ref="C47:C49">SUM(D47:AA47)</f>
        <v>26811.986162</v>
      </c>
      <c r="D47" s="76">
        <v>0</v>
      </c>
      <c r="E47" s="83">
        <v>2.680747</v>
      </c>
      <c r="F47" s="83">
        <v>0.391919</v>
      </c>
      <c r="G47" s="74">
        <v>0</v>
      </c>
      <c r="H47" s="83">
        <v>1015.592749</v>
      </c>
      <c r="I47" s="83">
        <v>14160.24279</v>
      </c>
      <c r="J47" s="74">
        <v>0</v>
      </c>
      <c r="K47" s="76">
        <v>0</v>
      </c>
      <c r="L47" s="76">
        <v>0</v>
      </c>
      <c r="M47" s="76">
        <v>0</v>
      </c>
      <c r="N47" s="72"/>
      <c r="O47" s="79" t="s">
        <v>92</v>
      </c>
      <c r="P47" s="83">
        <v>164.331174</v>
      </c>
      <c r="Q47" s="83">
        <v>104.958957</v>
      </c>
      <c r="R47" s="83">
        <v>0</v>
      </c>
      <c r="S47" s="83">
        <v>0</v>
      </c>
      <c r="T47" s="83">
        <v>0</v>
      </c>
      <c r="U47" s="83">
        <v>35.816449</v>
      </c>
      <c r="V47" s="83">
        <v>6.530008</v>
      </c>
      <c r="W47" s="83">
        <v>11.066824</v>
      </c>
      <c r="X47" s="83">
        <v>253.153855</v>
      </c>
      <c r="Y47" s="83">
        <v>0</v>
      </c>
      <c r="Z47" s="83">
        <v>11057.22069</v>
      </c>
      <c r="AA47" s="100"/>
      <c r="AB47" s="100"/>
    </row>
    <row r="48" spans="1:28" s="91" customFormat="1" ht="12" customHeight="1">
      <c r="A48" s="82"/>
      <c r="B48" s="79" t="s">
        <v>93</v>
      </c>
      <c r="C48" s="83">
        <f t="shared" si="5"/>
        <v>3986.242709</v>
      </c>
      <c r="D48" s="76">
        <v>0</v>
      </c>
      <c r="E48" s="83">
        <v>24.1902</v>
      </c>
      <c r="F48" s="83">
        <v>2.900818</v>
      </c>
      <c r="G48" s="74">
        <v>0</v>
      </c>
      <c r="H48" s="83">
        <v>1726.284122</v>
      </c>
      <c r="I48" s="83">
        <v>2227.492094</v>
      </c>
      <c r="J48" s="76">
        <v>0</v>
      </c>
      <c r="K48" s="76">
        <v>0</v>
      </c>
      <c r="L48" s="76">
        <v>0</v>
      </c>
      <c r="M48" s="76">
        <v>0</v>
      </c>
      <c r="N48" s="72"/>
      <c r="O48" s="79" t="s">
        <v>93</v>
      </c>
      <c r="P48" s="83">
        <v>0.279521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0.976933</v>
      </c>
      <c r="X48" s="83">
        <v>4.119021</v>
      </c>
      <c r="Y48" s="83">
        <v>0</v>
      </c>
      <c r="Z48" s="83">
        <v>0</v>
      </c>
      <c r="AA48" s="100"/>
      <c r="AB48" s="100"/>
    </row>
    <row r="49" spans="1:28" s="91" customFormat="1" ht="12" customHeight="1">
      <c r="A49" s="82"/>
      <c r="B49" s="79" t="s">
        <v>94</v>
      </c>
      <c r="C49" s="83">
        <f t="shared" si="5"/>
        <v>110.93980599999999</v>
      </c>
      <c r="D49" s="76">
        <v>0</v>
      </c>
      <c r="E49" s="83">
        <v>0.192752</v>
      </c>
      <c r="F49" s="83">
        <v>0</v>
      </c>
      <c r="G49" s="76">
        <v>0</v>
      </c>
      <c r="H49" s="83">
        <v>50.810454</v>
      </c>
      <c r="I49" s="83">
        <v>59.9237</v>
      </c>
      <c r="J49" s="76">
        <v>0</v>
      </c>
      <c r="K49" s="76">
        <v>0</v>
      </c>
      <c r="L49" s="76">
        <v>0</v>
      </c>
      <c r="M49" s="76">
        <v>0</v>
      </c>
      <c r="N49" s="72"/>
      <c r="O49" s="79" t="s">
        <v>94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0.0129</v>
      </c>
      <c r="X49" s="83">
        <v>0</v>
      </c>
      <c r="Y49" s="83">
        <v>0</v>
      </c>
      <c r="Z49" s="83">
        <v>0</v>
      </c>
      <c r="AA49" s="100"/>
      <c r="AB49" s="100"/>
    </row>
    <row r="50" spans="1:26" s="91" customFormat="1" ht="6" customHeight="1">
      <c r="A50" s="101"/>
      <c r="B50" s="102"/>
      <c r="C50" s="103"/>
      <c r="D50" s="104"/>
      <c r="E50" s="105"/>
      <c r="F50" s="104"/>
      <c r="G50" s="104"/>
      <c r="H50" s="105"/>
      <c r="I50" s="105"/>
      <c r="J50" s="83"/>
      <c r="K50" s="104"/>
      <c r="L50" s="104"/>
      <c r="M50" s="104"/>
      <c r="N50" s="73"/>
      <c r="O50" s="106"/>
      <c r="P50" s="104"/>
      <c r="Q50" s="104"/>
      <c r="R50" s="104"/>
      <c r="S50" s="104"/>
      <c r="T50" s="104"/>
      <c r="U50" s="104"/>
      <c r="V50" s="104"/>
      <c r="W50" s="105"/>
      <c r="X50" s="104"/>
      <c r="Y50" s="104"/>
      <c r="Z50" s="104"/>
    </row>
    <row r="51" spans="1:26" s="91" customFormat="1" ht="12" customHeight="1">
      <c r="A51" s="82" t="s">
        <v>105</v>
      </c>
      <c r="B51" s="79" t="s">
        <v>106</v>
      </c>
      <c r="C51" s="103">
        <v>30908.914657999998</v>
      </c>
      <c r="D51" s="76">
        <f>SUM(D52:D54)</f>
        <v>0</v>
      </c>
      <c r="E51" s="105">
        <v>27.086971</v>
      </c>
      <c r="F51" s="105">
        <v>3.3151680000000003</v>
      </c>
      <c r="G51" s="76">
        <f>SUM(G52:G54)</f>
        <v>0</v>
      </c>
      <c r="H51" s="105">
        <v>2793.9532130000002</v>
      </c>
      <c r="I51" s="105">
        <v>26511.221126</v>
      </c>
      <c r="J51" s="76">
        <f>SUM(J52:J54)</f>
        <v>0</v>
      </c>
      <c r="K51" s="76">
        <f>SUM(K52:K54)</f>
        <v>0</v>
      </c>
      <c r="L51" s="76">
        <f>SUM(L52:L54)</f>
        <v>0</v>
      </c>
      <c r="M51" s="76">
        <f>SUM(M52:M54)</f>
        <v>0</v>
      </c>
      <c r="N51" s="72" t="s">
        <v>107</v>
      </c>
      <c r="O51" s="107" t="s">
        <v>108</v>
      </c>
      <c r="P51" s="105">
        <v>165.292225</v>
      </c>
      <c r="Q51" s="105">
        <v>104.958957</v>
      </c>
      <c r="R51" s="104">
        <v>0</v>
      </c>
      <c r="S51" s="104">
        <v>0</v>
      </c>
      <c r="T51" s="104">
        <v>0</v>
      </c>
      <c r="U51" s="108">
        <v>1027.302759</v>
      </c>
      <c r="V51" s="105">
        <v>6.530008</v>
      </c>
      <c r="W51" s="105">
        <v>11.981355</v>
      </c>
      <c r="X51" s="105">
        <v>257.272876</v>
      </c>
      <c r="Y51" s="104">
        <v>0</v>
      </c>
      <c r="Z51" s="104">
        <v>0</v>
      </c>
    </row>
    <row r="52" spans="1:26" s="91" customFormat="1" ht="12" customHeight="1">
      <c r="A52" s="82"/>
      <c r="B52" s="79" t="s">
        <v>109</v>
      </c>
      <c r="C52" s="103">
        <v>26726.676504</v>
      </c>
      <c r="D52" s="76">
        <v>0</v>
      </c>
      <c r="E52" s="105">
        <v>2.599919</v>
      </c>
      <c r="F52" s="105">
        <v>0.391919</v>
      </c>
      <c r="G52" s="74">
        <v>0</v>
      </c>
      <c r="H52" s="105">
        <v>989.280424</v>
      </c>
      <c r="I52" s="105">
        <v>24166.454437</v>
      </c>
      <c r="J52" s="74">
        <v>0</v>
      </c>
      <c r="K52" s="76">
        <v>0</v>
      </c>
      <c r="L52" s="76">
        <v>0</v>
      </c>
      <c r="M52" s="76">
        <v>0</v>
      </c>
      <c r="N52" s="72"/>
      <c r="O52" s="107" t="s">
        <v>110</v>
      </c>
      <c r="P52" s="105">
        <v>165.012704</v>
      </c>
      <c r="Q52" s="105">
        <v>104.958957</v>
      </c>
      <c r="R52" s="104">
        <v>0</v>
      </c>
      <c r="S52" s="104">
        <v>0</v>
      </c>
      <c r="T52" s="104">
        <v>0</v>
      </c>
      <c r="U52" s="108">
        <v>1027.302759</v>
      </c>
      <c r="V52" s="105">
        <v>6.530008</v>
      </c>
      <c r="W52" s="105">
        <v>10.991522</v>
      </c>
      <c r="X52" s="105">
        <v>253.153855</v>
      </c>
      <c r="Y52" s="104">
        <v>0</v>
      </c>
      <c r="Z52" s="104">
        <v>0</v>
      </c>
    </row>
    <row r="53" spans="1:26" s="91" customFormat="1" ht="12" customHeight="1">
      <c r="A53" s="82"/>
      <c r="B53" s="79" t="s">
        <v>111</v>
      </c>
      <c r="C53" s="103">
        <v>4065.5008479999997</v>
      </c>
      <c r="D53" s="76">
        <v>0</v>
      </c>
      <c r="E53" s="105">
        <v>24.2943</v>
      </c>
      <c r="F53" s="105">
        <v>2.923249</v>
      </c>
      <c r="G53" s="74">
        <v>0</v>
      </c>
      <c r="H53" s="105">
        <v>1752.930335</v>
      </c>
      <c r="I53" s="105">
        <v>2279.977489</v>
      </c>
      <c r="J53" s="76">
        <v>0</v>
      </c>
      <c r="K53" s="76">
        <v>0</v>
      </c>
      <c r="L53" s="76">
        <v>0</v>
      </c>
      <c r="M53" s="76">
        <v>0</v>
      </c>
      <c r="N53" s="72"/>
      <c r="O53" s="107" t="s">
        <v>112</v>
      </c>
      <c r="P53" s="105">
        <v>0.279521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5">
        <v>0.976933</v>
      </c>
      <c r="X53" s="105">
        <v>4.119021</v>
      </c>
      <c r="Y53" s="104">
        <v>0</v>
      </c>
      <c r="Z53" s="104">
        <v>0</v>
      </c>
    </row>
    <row r="54" spans="1:26" s="91" customFormat="1" ht="12" customHeight="1">
      <c r="A54" s="82"/>
      <c r="B54" s="79" t="s">
        <v>113</v>
      </c>
      <c r="C54" s="103">
        <v>116.73730599999999</v>
      </c>
      <c r="D54" s="76">
        <v>0</v>
      </c>
      <c r="E54" s="105">
        <v>0.192752</v>
      </c>
      <c r="F54" s="83">
        <v>0</v>
      </c>
      <c r="G54" s="76">
        <v>0</v>
      </c>
      <c r="H54" s="105">
        <v>51.742454</v>
      </c>
      <c r="I54" s="105">
        <v>64.7892</v>
      </c>
      <c r="J54" s="76">
        <v>0</v>
      </c>
      <c r="K54" s="76">
        <v>0</v>
      </c>
      <c r="L54" s="76">
        <v>0</v>
      </c>
      <c r="M54" s="76">
        <v>0</v>
      </c>
      <c r="N54" s="72"/>
      <c r="O54" s="107" t="s">
        <v>94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3">
        <v>0.0129</v>
      </c>
      <c r="X54" s="104">
        <v>0</v>
      </c>
      <c r="Y54" s="104">
        <v>0</v>
      </c>
      <c r="Z54" s="104">
        <v>0</v>
      </c>
    </row>
    <row r="55" spans="1:26" s="91" customFormat="1" ht="6" customHeight="1">
      <c r="A55" s="73"/>
      <c r="B55" s="102"/>
      <c r="C55" s="103"/>
      <c r="D55" s="104"/>
      <c r="E55" s="105"/>
      <c r="F55" s="104"/>
      <c r="G55" s="104"/>
      <c r="H55" s="105"/>
      <c r="I55" s="105"/>
      <c r="J55" s="83"/>
      <c r="K55" s="104"/>
      <c r="L55" s="104"/>
      <c r="M55" s="104"/>
      <c r="N55" s="72" t="s">
        <v>114</v>
      </c>
      <c r="O55" s="106"/>
      <c r="P55" s="104"/>
      <c r="Q55" s="104"/>
      <c r="R55" s="104"/>
      <c r="S55" s="104"/>
      <c r="T55" s="104"/>
      <c r="U55" s="104"/>
      <c r="V55" s="104"/>
      <c r="W55" s="105"/>
      <c r="X55" s="104"/>
      <c r="Y55" s="104"/>
      <c r="Z55" s="104"/>
    </row>
    <row r="56" spans="1:28" s="91" customFormat="1" ht="12" customHeight="1">
      <c r="A56" s="72" t="s">
        <v>115</v>
      </c>
      <c r="B56" s="79" t="s">
        <v>106</v>
      </c>
      <c r="C56" s="109">
        <v>30911.690384</v>
      </c>
      <c r="D56" s="76">
        <f>SUM(D57:D59)</f>
        <v>0</v>
      </c>
      <c r="E56" s="109">
        <v>27.086971</v>
      </c>
      <c r="F56" s="109">
        <v>3.3151680000000003</v>
      </c>
      <c r="G56" s="76">
        <f>SUM(G57:G59)</f>
        <v>0</v>
      </c>
      <c r="H56" s="109">
        <v>2794.591207</v>
      </c>
      <c r="I56" s="109">
        <v>26508.187930000004</v>
      </c>
      <c r="J56" s="76">
        <f>SUM(J57:J59)</f>
        <v>0</v>
      </c>
      <c r="K56" s="76">
        <f>SUM(K57:K59)</f>
        <v>0</v>
      </c>
      <c r="L56" s="76">
        <f>SUM(L57:L59)</f>
        <v>0</v>
      </c>
      <c r="M56" s="76">
        <f>SUM(M57:M59)</f>
        <v>0</v>
      </c>
      <c r="N56" s="72"/>
      <c r="O56" s="107" t="s">
        <v>108</v>
      </c>
      <c r="P56" s="109">
        <v>171.122053</v>
      </c>
      <c r="Q56" s="109">
        <v>104.340452</v>
      </c>
      <c r="R56" s="104">
        <v>0</v>
      </c>
      <c r="S56" s="104">
        <v>0</v>
      </c>
      <c r="T56" s="104">
        <v>0</v>
      </c>
      <c r="U56" s="109">
        <v>1027.302759</v>
      </c>
      <c r="V56" s="109">
        <v>6.530008</v>
      </c>
      <c r="W56" s="109">
        <v>11.981355</v>
      </c>
      <c r="X56" s="109">
        <v>257.232481</v>
      </c>
      <c r="Y56" s="104">
        <v>0</v>
      </c>
      <c r="Z56" s="104">
        <v>0</v>
      </c>
      <c r="AA56" s="109"/>
      <c r="AB56" s="109"/>
    </row>
    <row r="57" spans="1:28" s="91" customFormat="1" ht="12" customHeight="1">
      <c r="A57" s="72"/>
      <c r="B57" s="79" t="s">
        <v>109</v>
      </c>
      <c r="C57" s="109">
        <v>26661.0567</v>
      </c>
      <c r="D57" s="76">
        <v>0</v>
      </c>
      <c r="E57" s="109">
        <v>2.533872</v>
      </c>
      <c r="F57" s="109">
        <v>0.391919</v>
      </c>
      <c r="G57" s="74">
        <v>0</v>
      </c>
      <c r="H57" s="109">
        <v>976.284135</v>
      </c>
      <c r="I57" s="109">
        <v>24108.726041</v>
      </c>
      <c r="J57" s="74">
        <v>0</v>
      </c>
      <c r="K57" s="76">
        <v>0</v>
      </c>
      <c r="L57" s="76">
        <v>0</v>
      </c>
      <c r="M57" s="76">
        <v>0</v>
      </c>
      <c r="N57" s="72"/>
      <c r="O57" s="107" t="s">
        <v>110</v>
      </c>
      <c r="P57" s="109">
        <v>170.842532</v>
      </c>
      <c r="Q57" s="109">
        <v>104.340452</v>
      </c>
      <c r="R57" s="104">
        <v>0</v>
      </c>
      <c r="S57" s="104">
        <v>0</v>
      </c>
      <c r="T57" s="104">
        <v>0</v>
      </c>
      <c r="U57" s="109">
        <v>1027.302759</v>
      </c>
      <c r="V57" s="109">
        <v>6.530008</v>
      </c>
      <c r="W57" s="109">
        <v>10.991522</v>
      </c>
      <c r="X57" s="109">
        <v>253.11346</v>
      </c>
      <c r="Y57" s="104">
        <v>0</v>
      </c>
      <c r="Z57" s="104">
        <v>0</v>
      </c>
      <c r="AA57" s="109"/>
      <c r="AB57" s="109"/>
    </row>
    <row r="58" spans="1:28" s="91" customFormat="1" ht="12" customHeight="1">
      <c r="A58" s="72"/>
      <c r="B58" s="79" t="s">
        <v>111</v>
      </c>
      <c r="C58" s="109">
        <v>4129.650683000001</v>
      </c>
      <c r="D58" s="76">
        <v>0</v>
      </c>
      <c r="E58" s="109">
        <v>24.360347</v>
      </c>
      <c r="F58" s="109">
        <v>2.923249</v>
      </c>
      <c r="G58" s="74">
        <v>0</v>
      </c>
      <c r="H58" s="109">
        <v>1767.344223</v>
      </c>
      <c r="I58" s="109">
        <v>2329.647389</v>
      </c>
      <c r="J58" s="76">
        <v>0</v>
      </c>
      <c r="K58" s="76">
        <v>0</v>
      </c>
      <c r="L58" s="76">
        <v>0</v>
      </c>
      <c r="M58" s="76">
        <v>0</v>
      </c>
      <c r="N58" s="72"/>
      <c r="O58" s="107" t="s">
        <v>112</v>
      </c>
      <c r="P58" s="109">
        <v>0.279521</v>
      </c>
      <c r="Q58" s="109" t="s">
        <v>116</v>
      </c>
      <c r="R58" s="104">
        <v>0</v>
      </c>
      <c r="S58" s="104">
        <v>0</v>
      </c>
      <c r="T58" s="104">
        <v>0</v>
      </c>
      <c r="U58" s="109" t="s">
        <v>116</v>
      </c>
      <c r="V58" s="109" t="s">
        <v>116</v>
      </c>
      <c r="W58" s="109">
        <v>0.976933</v>
      </c>
      <c r="X58" s="109">
        <v>4.119021</v>
      </c>
      <c r="Y58" s="104">
        <v>0</v>
      </c>
      <c r="Z58" s="104">
        <v>0</v>
      </c>
      <c r="AA58" s="109"/>
      <c r="AB58" s="109"/>
    </row>
    <row r="59" spans="1:28" s="91" customFormat="1" ht="12" customHeight="1">
      <c r="A59" s="72"/>
      <c r="B59" s="79" t="s">
        <v>113</v>
      </c>
      <c r="C59" s="109">
        <v>120.983001</v>
      </c>
      <c r="D59" s="76">
        <v>0</v>
      </c>
      <c r="E59" s="109">
        <v>0.192752</v>
      </c>
      <c r="F59" s="109" t="s">
        <v>116</v>
      </c>
      <c r="G59" s="76">
        <v>0</v>
      </c>
      <c r="H59" s="109">
        <v>50.962849</v>
      </c>
      <c r="I59" s="109">
        <v>69.8145</v>
      </c>
      <c r="J59" s="76">
        <v>0</v>
      </c>
      <c r="K59" s="76">
        <v>0</v>
      </c>
      <c r="L59" s="76">
        <v>0</v>
      </c>
      <c r="M59" s="76">
        <v>0</v>
      </c>
      <c r="N59" s="110"/>
      <c r="O59" s="107" t="s">
        <v>94</v>
      </c>
      <c r="P59" s="109" t="s">
        <v>116</v>
      </c>
      <c r="Q59" s="109" t="s">
        <v>116</v>
      </c>
      <c r="R59" s="104">
        <v>0</v>
      </c>
      <c r="S59" s="104">
        <v>0</v>
      </c>
      <c r="T59" s="104">
        <v>0</v>
      </c>
      <c r="U59" s="109" t="s">
        <v>116</v>
      </c>
      <c r="V59" s="109" t="s">
        <v>116</v>
      </c>
      <c r="W59" s="109">
        <v>0.0129</v>
      </c>
      <c r="X59" s="109" t="s">
        <v>116</v>
      </c>
      <c r="Y59" s="104">
        <v>0</v>
      </c>
      <c r="Z59" s="104">
        <v>0</v>
      </c>
      <c r="AA59" s="109"/>
      <c r="AB59" s="109"/>
    </row>
    <row r="60" spans="1:28" s="111" customFormat="1" ht="5.25" customHeight="1">
      <c r="A60" s="72"/>
      <c r="B60" s="79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72"/>
      <c r="O60" s="79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49"/>
      <c r="AB60" s="49"/>
    </row>
    <row r="61" spans="1:28" ht="14.25" customHeight="1">
      <c r="A61" s="72" t="s">
        <v>117</v>
      </c>
      <c r="B61" s="79" t="s">
        <v>106</v>
      </c>
      <c r="C61" s="109">
        <f>SUM(C62:C64)</f>
        <v>30912.12</v>
      </c>
      <c r="D61" s="76">
        <f>SUM(D62:D64)</f>
        <v>0</v>
      </c>
      <c r="E61" s="109">
        <f>SUM(E62:E64)</f>
        <v>27.086351999999998</v>
      </c>
      <c r="F61" s="109">
        <f>SUM(F62:F64)</f>
        <v>3.3151680000000003</v>
      </c>
      <c r="G61" s="76">
        <f>SUM(G62:G64)</f>
        <v>0</v>
      </c>
      <c r="H61" s="109">
        <f>SUM(H62:H64)</f>
        <v>2799.3716489999997</v>
      </c>
      <c r="I61" s="109">
        <f>SUM(I62:I64)</f>
        <v>26499.1006</v>
      </c>
      <c r="J61" s="76">
        <f>SUM(J62:J64)</f>
        <v>0</v>
      </c>
      <c r="K61" s="76">
        <f>SUM(K62:K64)</f>
        <v>0</v>
      </c>
      <c r="L61" s="76">
        <f>SUM(L62:L64)</f>
        <v>0</v>
      </c>
      <c r="M61" s="76">
        <f>SUM(M62:M64)</f>
        <v>0</v>
      </c>
      <c r="N61" s="72" t="s">
        <v>118</v>
      </c>
      <c r="O61" s="107" t="s">
        <v>108</v>
      </c>
      <c r="P61" s="109">
        <f>SUM(P62:P64)</f>
        <v>175.74432099999999</v>
      </c>
      <c r="Q61" s="109">
        <v>104.340452</v>
      </c>
      <c r="R61" s="104">
        <v>0</v>
      </c>
      <c r="S61" s="104">
        <v>0</v>
      </c>
      <c r="T61" s="104">
        <v>0</v>
      </c>
      <c r="U61" s="109">
        <v>1027.302759</v>
      </c>
      <c r="V61" s="109">
        <v>6.530008</v>
      </c>
      <c r="W61" s="109">
        <f>SUM(W62:W64)</f>
        <v>12.724033</v>
      </c>
      <c r="X61" s="109">
        <f>SUM(X62:X64)</f>
        <v>256.6046</v>
      </c>
      <c r="Y61" s="104">
        <v>0</v>
      </c>
      <c r="Z61" s="104">
        <v>0</v>
      </c>
      <c r="AA61" s="49"/>
      <c r="AB61" s="49"/>
    </row>
    <row r="62" spans="1:28" ht="13.5">
      <c r="A62" s="72"/>
      <c r="B62" s="79" t="s">
        <v>109</v>
      </c>
      <c r="C62" s="109">
        <v>26630.5529</v>
      </c>
      <c r="D62" s="76">
        <v>0</v>
      </c>
      <c r="E62" s="109">
        <v>2.4849</v>
      </c>
      <c r="F62" s="109">
        <v>0.391919</v>
      </c>
      <c r="G62" s="74">
        <v>0</v>
      </c>
      <c r="H62" s="109">
        <v>975.3154</v>
      </c>
      <c r="I62" s="109">
        <v>24073.4095</v>
      </c>
      <c r="J62" s="74">
        <v>0</v>
      </c>
      <c r="K62" s="76">
        <v>0</v>
      </c>
      <c r="L62" s="76">
        <v>0</v>
      </c>
      <c r="M62" s="76">
        <v>0</v>
      </c>
      <c r="N62" s="72"/>
      <c r="O62" s="107" t="s">
        <v>110</v>
      </c>
      <c r="P62" s="109">
        <v>175.4648</v>
      </c>
      <c r="Q62" s="109">
        <v>104.340452</v>
      </c>
      <c r="R62" s="104">
        <v>0</v>
      </c>
      <c r="S62" s="104">
        <v>0</v>
      </c>
      <c r="T62" s="104">
        <v>0</v>
      </c>
      <c r="U62" s="109">
        <v>1027.302759</v>
      </c>
      <c r="V62" s="109">
        <v>6.530008</v>
      </c>
      <c r="W62" s="109">
        <v>11.7342</v>
      </c>
      <c r="X62" s="109">
        <v>253.5789</v>
      </c>
      <c r="Y62" s="104">
        <v>0</v>
      </c>
      <c r="Z62" s="104">
        <v>0</v>
      </c>
      <c r="AA62" s="49"/>
      <c r="AB62" s="49"/>
    </row>
    <row r="63" spans="1:29" ht="13.5">
      <c r="A63" s="72"/>
      <c r="B63" s="79" t="s">
        <v>111</v>
      </c>
      <c r="C63" s="109">
        <v>4161.3161</v>
      </c>
      <c r="D63" s="76">
        <v>0</v>
      </c>
      <c r="E63" s="109">
        <v>24.4087</v>
      </c>
      <c r="F63" s="109">
        <v>2.923249</v>
      </c>
      <c r="G63" s="74">
        <v>0</v>
      </c>
      <c r="H63" s="109">
        <v>1773.0934</v>
      </c>
      <c r="I63" s="109">
        <v>2356.6086</v>
      </c>
      <c r="J63" s="76">
        <v>0</v>
      </c>
      <c r="K63" s="76">
        <v>0</v>
      </c>
      <c r="L63" s="76">
        <v>0</v>
      </c>
      <c r="M63" s="76">
        <v>0</v>
      </c>
      <c r="N63" s="72"/>
      <c r="O63" s="107" t="s">
        <v>112</v>
      </c>
      <c r="P63" s="109">
        <v>0.279521</v>
      </c>
      <c r="Q63" s="109" t="s">
        <v>116</v>
      </c>
      <c r="R63" s="104">
        <v>0</v>
      </c>
      <c r="S63" s="104">
        <v>0</v>
      </c>
      <c r="T63" s="104">
        <v>0</v>
      </c>
      <c r="U63" s="109" t="s">
        <v>116</v>
      </c>
      <c r="V63" s="109" t="s">
        <v>116</v>
      </c>
      <c r="W63" s="109">
        <v>0.976933</v>
      </c>
      <c r="X63" s="109">
        <v>3.0257</v>
      </c>
      <c r="Y63" s="104">
        <v>0</v>
      </c>
      <c r="Z63" s="104">
        <v>0</v>
      </c>
      <c r="AA63" s="49"/>
      <c r="AB63" s="49"/>
      <c r="AC63" s="111"/>
    </row>
    <row r="64" spans="1:26" ht="13.5">
      <c r="A64" s="72"/>
      <c r="B64" s="79" t="s">
        <v>113</v>
      </c>
      <c r="C64" s="109">
        <v>120.251</v>
      </c>
      <c r="D64" s="76">
        <v>0</v>
      </c>
      <c r="E64" s="109">
        <v>0.192752</v>
      </c>
      <c r="F64" s="109" t="s">
        <v>116</v>
      </c>
      <c r="G64" s="76">
        <v>0</v>
      </c>
      <c r="H64" s="109">
        <v>50.962849</v>
      </c>
      <c r="I64" s="109">
        <v>69.0825</v>
      </c>
      <c r="J64" s="76">
        <v>0</v>
      </c>
      <c r="K64" s="76">
        <v>0</v>
      </c>
      <c r="L64" s="76">
        <v>0</v>
      </c>
      <c r="M64" s="76">
        <v>0</v>
      </c>
      <c r="N64" s="72"/>
      <c r="O64" s="107" t="s">
        <v>94</v>
      </c>
      <c r="P64" s="109" t="s">
        <v>116</v>
      </c>
      <c r="Q64" s="109" t="s">
        <v>116</v>
      </c>
      <c r="R64" s="104">
        <v>0</v>
      </c>
      <c r="S64" s="104">
        <v>0</v>
      </c>
      <c r="T64" s="104">
        <v>0</v>
      </c>
      <c r="U64" s="109" t="s">
        <v>116</v>
      </c>
      <c r="V64" s="109" t="s">
        <v>116</v>
      </c>
      <c r="W64" s="109">
        <v>0.0129</v>
      </c>
      <c r="X64" s="109" t="s">
        <v>116</v>
      </c>
      <c r="Y64" s="104">
        <v>0</v>
      </c>
      <c r="Z64" s="104">
        <v>0</v>
      </c>
    </row>
    <row r="65" spans="1:26" ht="4.5" customHeight="1">
      <c r="A65" s="111"/>
      <c r="B65" s="112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1"/>
      <c r="O65" s="97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:26" ht="14.25" customHeight="1">
      <c r="A66" s="72" t="s">
        <v>119</v>
      </c>
      <c r="B66" s="79" t="s">
        <v>106</v>
      </c>
      <c r="C66" s="50">
        <v>30917.8265</v>
      </c>
      <c r="D66" s="76">
        <f>SUM(D67:D69)</f>
        <v>0</v>
      </c>
      <c r="E66" s="50">
        <v>27.0847</v>
      </c>
      <c r="F66" s="50">
        <v>3.3152</v>
      </c>
      <c r="G66" s="76">
        <f>SUM(G67:G69)</f>
        <v>0</v>
      </c>
      <c r="H66" s="50">
        <v>2804.6407</v>
      </c>
      <c r="I66" s="96">
        <v>26496.8237</v>
      </c>
      <c r="J66" s="76">
        <f>SUM(J67:J69)</f>
        <v>0</v>
      </c>
      <c r="K66" s="76">
        <f>SUM(K67:K69)</f>
        <v>0</v>
      </c>
      <c r="L66" s="76">
        <f>SUM(L67:L69)</f>
        <v>0</v>
      </c>
      <c r="M66" s="76">
        <f>SUM(M67:M69)</f>
        <v>0</v>
      </c>
      <c r="N66" s="82" t="s">
        <v>120</v>
      </c>
      <c r="O66" s="79" t="s">
        <v>106</v>
      </c>
      <c r="P66" s="100">
        <v>178.8186</v>
      </c>
      <c r="Q66" s="100">
        <v>104.3405</v>
      </c>
      <c r="R66" s="104">
        <v>0</v>
      </c>
      <c r="S66" s="104">
        <v>0</v>
      </c>
      <c r="T66" s="104">
        <v>0</v>
      </c>
      <c r="U66" s="109">
        <v>1027.302759</v>
      </c>
      <c r="V66" s="113">
        <v>6.53</v>
      </c>
      <c r="W66" s="114">
        <v>13.4053</v>
      </c>
      <c r="X66" s="114">
        <v>250.8584</v>
      </c>
      <c r="Y66" s="104">
        <v>0</v>
      </c>
      <c r="Z66" s="114">
        <v>4.7066</v>
      </c>
    </row>
    <row r="67" spans="1:26" ht="13.5">
      <c r="A67" s="72"/>
      <c r="B67" s="79" t="s">
        <v>109</v>
      </c>
      <c r="C67" s="50">
        <v>26466.6179</v>
      </c>
      <c r="D67" s="76">
        <v>0</v>
      </c>
      <c r="E67" s="50">
        <v>2.4255</v>
      </c>
      <c r="F67" s="50">
        <v>0.3919</v>
      </c>
      <c r="G67" s="74">
        <v>0</v>
      </c>
      <c r="H67" s="50">
        <v>947.2078</v>
      </c>
      <c r="I67" s="96">
        <v>23934.6644</v>
      </c>
      <c r="J67" s="74">
        <v>0</v>
      </c>
      <c r="K67" s="76">
        <v>0</v>
      </c>
      <c r="L67" s="76">
        <v>0</v>
      </c>
      <c r="M67" s="76">
        <v>0</v>
      </c>
      <c r="N67" s="82"/>
      <c r="O67" s="79" t="s">
        <v>109</v>
      </c>
      <c r="P67" s="100">
        <v>178.5391</v>
      </c>
      <c r="Q67" s="100">
        <v>104.3505</v>
      </c>
      <c r="R67" s="104">
        <v>0</v>
      </c>
      <c r="S67" s="104">
        <v>0</v>
      </c>
      <c r="T67" s="104">
        <v>0</v>
      </c>
      <c r="U67" s="109">
        <v>1027.302759</v>
      </c>
      <c r="V67" s="113">
        <v>6.53</v>
      </c>
      <c r="W67" s="114">
        <v>12.4155</v>
      </c>
      <c r="X67" s="114">
        <v>248.0938</v>
      </c>
      <c r="Y67" s="104">
        <v>0</v>
      </c>
      <c r="Z67" s="114">
        <v>4.7066</v>
      </c>
    </row>
    <row r="68" spans="1:26" ht="13.5">
      <c r="A68" s="72"/>
      <c r="B68" s="79" t="s">
        <v>111</v>
      </c>
      <c r="C68" s="50">
        <v>4344.257</v>
      </c>
      <c r="D68" s="76">
        <v>0</v>
      </c>
      <c r="E68" s="50">
        <v>24.4831</v>
      </c>
      <c r="F68" s="50">
        <v>2.9232</v>
      </c>
      <c r="G68" s="74">
        <v>0</v>
      </c>
      <c r="H68" s="50">
        <v>1812.0043</v>
      </c>
      <c r="I68" s="96">
        <v>2500.8253</v>
      </c>
      <c r="J68" s="76">
        <v>0</v>
      </c>
      <c r="K68" s="76">
        <v>0</v>
      </c>
      <c r="L68" s="76">
        <v>0</v>
      </c>
      <c r="M68" s="76">
        <v>0</v>
      </c>
      <c r="N68" s="82"/>
      <c r="O68" s="79" t="s">
        <v>111</v>
      </c>
      <c r="P68" s="100">
        <v>0.2795</v>
      </c>
      <c r="Q68" s="100" t="s">
        <v>116</v>
      </c>
      <c r="R68" s="104">
        <v>0</v>
      </c>
      <c r="S68" s="104">
        <v>0</v>
      </c>
      <c r="T68" s="104">
        <v>0</v>
      </c>
      <c r="U68" s="109" t="s">
        <v>116</v>
      </c>
      <c r="V68" s="100" t="s">
        <v>116</v>
      </c>
      <c r="W68" s="114">
        <v>0.9769</v>
      </c>
      <c r="X68" s="114">
        <v>2.7646</v>
      </c>
      <c r="Y68" s="104">
        <v>0</v>
      </c>
      <c r="Z68" s="114" t="s">
        <v>116</v>
      </c>
    </row>
    <row r="69" spans="1:26" ht="13.5">
      <c r="A69" s="72"/>
      <c r="B69" s="79" t="s">
        <v>113</v>
      </c>
      <c r="C69" s="50">
        <v>106.9516</v>
      </c>
      <c r="D69" s="76">
        <v>0</v>
      </c>
      <c r="E69" s="50">
        <v>0.1762</v>
      </c>
      <c r="F69" s="50" t="s">
        <v>116</v>
      </c>
      <c r="G69" s="76">
        <v>0</v>
      </c>
      <c r="H69" s="50">
        <v>45.4286</v>
      </c>
      <c r="I69" s="96">
        <v>61.334</v>
      </c>
      <c r="J69" s="76">
        <v>0</v>
      </c>
      <c r="K69" s="76">
        <v>0</v>
      </c>
      <c r="L69" s="76">
        <v>0</v>
      </c>
      <c r="M69" s="76">
        <v>0</v>
      </c>
      <c r="N69" s="82"/>
      <c r="O69" s="79" t="s">
        <v>113</v>
      </c>
      <c r="P69" s="100" t="s">
        <v>116</v>
      </c>
      <c r="Q69" s="100" t="s">
        <v>116</v>
      </c>
      <c r="R69" s="104">
        <v>0</v>
      </c>
      <c r="S69" s="104">
        <v>0</v>
      </c>
      <c r="T69" s="104">
        <v>0</v>
      </c>
      <c r="U69" s="109" t="s">
        <v>116</v>
      </c>
      <c r="V69" s="100" t="s">
        <v>116</v>
      </c>
      <c r="W69" s="114">
        <v>0.0129</v>
      </c>
      <c r="X69" s="114" t="s">
        <v>116</v>
      </c>
      <c r="Y69" s="104">
        <v>0</v>
      </c>
      <c r="Z69" s="114" t="s">
        <v>116</v>
      </c>
    </row>
    <row r="70" spans="2:26" ht="6" customHeight="1">
      <c r="B70" s="112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64"/>
      <c r="O70" s="97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4.25" customHeight="1">
      <c r="A71" s="82" t="s">
        <v>121</v>
      </c>
      <c r="B71" s="79" t="s">
        <v>106</v>
      </c>
      <c r="C71" s="50">
        <v>30917.4385</v>
      </c>
      <c r="D71" s="76">
        <f>SUM(D72:D74)</f>
        <v>0</v>
      </c>
      <c r="E71" s="50">
        <v>27.0847</v>
      </c>
      <c r="F71" s="50">
        <v>3.3251</v>
      </c>
      <c r="G71" s="76">
        <f>SUM(G72:G74)</f>
        <v>0</v>
      </c>
      <c r="H71" s="50">
        <v>2818.9865</v>
      </c>
      <c r="I71" s="96">
        <v>26478.2707</v>
      </c>
      <c r="J71" s="76">
        <f>SUM(J72:J74)</f>
        <v>0</v>
      </c>
      <c r="K71" s="76">
        <f>SUM(K72:K74)</f>
        <v>0</v>
      </c>
      <c r="L71" s="76">
        <f>SUM(L72:L74)</f>
        <v>0</v>
      </c>
      <c r="M71" s="76">
        <f>SUM(M72:M74)</f>
        <v>0</v>
      </c>
      <c r="N71" s="82" t="s">
        <v>122</v>
      </c>
      <c r="O71" s="79" t="s">
        <v>106</v>
      </c>
      <c r="P71" s="100">
        <v>180.0434</v>
      </c>
      <c r="Q71" s="100">
        <v>104.3405</v>
      </c>
      <c r="R71" s="104">
        <v>0</v>
      </c>
      <c r="S71" s="104">
        <v>0</v>
      </c>
      <c r="T71" s="104">
        <v>0</v>
      </c>
      <c r="U71" s="109">
        <v>1032.1595</v>
      </c>
      <c r="V71" s="113">
        <v>5.53</v>
      </c>
      <c r="W71" s="114">
        <v>13.4297</v>
      </c>
      <c r="X71" s="114">
        <v>250.0016</v>
      </c>
      <c r="Y71" s="104">
        <v>0</v>
      </c>
      <c r="Z71" s="114">
        <v>4.2668</v>
      </c>
    </row>
    <row r="72" spans="1:26" ht="13.5">
      <c r="A72" s="82"/>
      <c r="B72" s="79" t="s">
        <v>109</v>
      </c>
      <c r="C72" s="50">
        <v>26313.8159</v>
      </c>
      <c r="D72" s="76">
        <v>0</v>
      </c>
      <c r="E72" s="50">
        <v>2.3602</v>
      </c>
      <c r="F72" s="50">
        <v>0.4018</v>
      </c>
      <c r="G72" s="74">
        <v>0</v>
      </c>
      <c r="H72" s="50">
        <v>922.8098</v>
      </c>
      <c r="I72" s="96">
        <v>23802.4144</v>
      </c>
      <c r="J72" s="74">
        <v>0</v>
      </c>
      <c r="K72" s="76">
        <v>0</v>
      </c>
      <c r="L72" s="76">
        <v>0</v>
      </c>
      <c r="M72" s="76">
        <v>0</v>
      </c>
      <c r="N72" s="82"/>
      <c r="O72" s="79" t="s">
        <v>109</v>
      </c>
      <c r="P72" s="100">
        <v>179.6244</v>
      </c>
      <c r="Q72" s="100">
        <v>104.3505</v>
      </c>
      <c r="R72" s="104">
        <v>0</v>
      </c>
      <c r="S72" s="104">
        <v>0</v>
      </c>
      <c r="T72" s="104">
        <v>0</v>
      </c>
      <c r="U72" s="109">
        <v>1032.1595</v>
      </c>
      <c r="V72" s="113">
        <v>5.53</v>
      </c>
      <c r="W72" s="114">
        <v>12.4399</v>
      </c>
      <c r="X72" s="114">
        <v>247.4687</v>
      </c>
      <c r="Y72" s="104">
        <v>0</v>
      </c>
      <c r="Z72" s="114">
        <v>4.2668</v>
      </c>
    </row>
    <row r="73" spans="1:26" ht="13.5">
      <c r="A73" s="82"/>
      <c r="B73" s="79" t="s">
        <v>111</v>
      </c>
      <c r="C73" s="50">
        <v>4485.6238</v>
      </c>
      <c r="D73" s="76">
        <v>0</v>
      </c>
      <c r="E73" s="50">
        <v>24.5262</v>
      </c>
      <c r="F73" s="50">
        <v>2.9232</v>
      </c>
      <c r="G73" s="74">
        <v>0</v>
      </c>
      <c r="H73" s="50">
        <v>1852.1186</v>
      </c>
      <c r="I73" s="96">
        <v>2602.2663</v>
      </c>
      <c r="J73" s="76">
        <v>0</v>
      </c>
      <c r="K73" s="76">
        <v>0</v>
      </c>
      <c r="L73" s="76">
        <v>0</v>
      </c>
      <c r="M73" s="76">
        <v>0</v>
      </c>
      <c r="N73" s="82"/>
      <c r="O73" s="79" t="s">
        <v>111</v>
      </c>
      <c r="P73" s="100">
        <v>0.2795</v>
      </c>
      <c r="Q73" s="100" t="s">
        <v>116</v>
      </c>
      <c r="R73" s="104">
        <v>0</v>
      </c>
      <c r="S73" s="104">
        <v>0</v>
      </c>
      <c r="T73" s="104">
        <v>0</v>
      </c>
      <c r="U73" s="109" t="s">
        <v>116</v>
      </c>
      <c r="V73" s="100" t="s">
        <v>116</v>
      </c>
      <c r="W73" s="114">
        <v>0.9769</v>
      </c>
      <c r="X73" s="114">
        <v>2.5329</v>
      </c>
      <c r="Y73" s="104">
        <v>0</v>
      </c>
      <c r="Z73" s="114" t="s">
        <v>116</v>
      </c>
    </row>
    <row r="74" spans="1:26" ht="13.5">
      <c r="A74" s="82"/>
      <c r="B74" s="79" t="s">
        <v>113</v>
      </c>
      <c r="C74" s="50">
        <v>117.9989</v>
      </c>
      <c r="D74" s="76">
        <v>0</v>
      </c>
      <c r="E74" s="50">
        <v>0.1984</v>
      </c>
      <c r="F74" s="50" t="s">
        <v>116</v>
      </c>
      <c r="G74" s="76">
        <v>0</v>
      </c>
      <c r="H74" s="50">
        <v>44.0581</v>
      </c>
      <c r="I74" s="96">
        <v>73.59</v>
      </c>
      <c r="J74" s="76">
        <v>0</v>
      </c>
      <c r="K74" s="76">
        <v>0</v>
      </c>
      <c r="L74" s="76">
        <v>0</v>
      </c>
      <c r="M74" s="76">
        <v>0</v>
      </c>
      <c r="N74" s="82"/>
      <c r="O74" s="79" t="s">
        <v>113</v>
      </c>
      <c r="P74" s="100">
        <v>0.1395</v>
      </c>
      <c r="Q74" s="100" t="s">
        <v>116</v>
      </c>
      <c r="R74" s="104">
        <v>0</v>
      </c>
      <c r="S74" s="104">
        <v>0</v>
      </c>
      <c r="T74" s="104">
        <v>0</v>
      </c>
      <c r="U74" s="109" t="s">
        <v>116</v>
      </c>
      <c r="V74" s="100" t="s">
        <v>116</v>
      </c>
      <c r="W74" s="114">
        <v>0.0129</v>
      </c>
      <c r="X74" s="114" t="s">
        <v>116</v>
      </c>
      <c r="Y74" s="104">
        <v>0</v>
      </c>
      <c r="Z74" s="114" t="s">
        <v>116</v>
      </c>
    </row>
    <row r="75" spans="2:26" ht="3.75" customHeight="1">
      <c r="B75" s="112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64"/>
      <c r="O75" s="97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4.25" customHeight="1">
      <c r="A76" s="72" t="s">
        <v>123</v>
      </c>
      <c r="B76" s="101" t="s">
        <v>106</v>
      </c>
      <c r="C76" s="50">
        <v>30918.359323</v>
      </c>
      <c r="D76" s="76">
        <v>0</v>
      </c>
      <c r="E76" s="50">
        <v>27.084719</v>
      </c>
      <c r="F76" s="50">
        <v>3.857968</v>
      </c>
      <c r="G76" s="76">
        <v>0</v>
      </c>
      <c r="H76" s="50">
        <v>2817.996923</v>
      </c>
      <c r="I76" s="96">
        <v>26477.656905</v>
      </c>
      <c r="J76" s="76">
        <v>0</v>
      </c>
      <c r="K76" s="76">
        <v>0</v>
      </c>
      <c r="L76" s="76">
        <v>0</v>
      </c>
      <c r="M76" s="76">
        <v>0</v>
      </c>
      <c r="N76" s="72" t="s">
        <v>124</v>
      </c>
      <c r="O76" s="73" t="s">
        <v>106</v>
      </c>
      <c r="P76" s="100">
        <v>180.74324900000002</v>
      </c>
      <c r="Q76" s="100">
        <v>104.340452</v>
      </c>
      <c r="R76" s="104">
        <v>0</v>
      </c>
      <c r="S76" s="104">
        <v>0</v>
      </c>
      <c r="T76" s="104">
        <v>0</v>
      </c>
      <c r="U76" s="113">
        <v>1032.264259</v>
      </c>
      <c r="V76" s="113">
        <v>6.530008</v>
      </c>
      <c r="W76" s="114">
        <v>13.508936</v>
      </c>
      <c r="X76" s="114">
        <v>254.26840399999998</v>
      </c>
      <c r="Y76" s="104">
        <v>0</v>
      </c>
      <c r="Z76" s="114">
        <v>0.1075</v>
      </c>
    </row>
    <row r="77" spans="1:26" ht="13.5">
      <c r="A77" s="72"/>
      <c r="B77" s="101" t="s">
        <v>109</v>
      </c>
      <c r="C77" s="50">
        <v>26258.305165</v>
      </c>
      <c r="D77" s="76">
        <v>0</v>
      </c>
      <c r="E77" s="50">
        <v>2.350524</v>
      </c>
      <c r="F77" s="50">
        <v>0.934719</v>
      </c>
      <c r="G77" s="74">
        <v>0</v>
      </c>
      <c r="H77" s="50">
        <v>911.87347</v>
      </c>
      <c r="I77" s="96">
        <v>23755.320669</v>
      </c>
      <c r="J77" s="74">
        <v>0</v>
      </c>
      <c r="K77" s="76">
        <v>0</v>
      </c>
      <c r="L77" s="76">
        <v>0</v>
      </c>
      <c r="M77" s="76">
        <v>0</v>
      </c>
      <c r="N77" s="72"/>
      <c r="O77" s="73" t="s">
        <v>109</v>
      </c>
      <c r="P77" s="100">
        <v>180.329</v>
      </c>
      <c r="Q77" s="100">
        <v>104.340452</v>
      </c>
      <c r="R77" s="104">
        <v>0</v>
      </c>
      <c r="S77" s="104">
        <v>0</v>
      </c>
      <c r="T77" s="104">
        <v>0</v>
      </c>
      <c r="U77" s="113">
        <v>1032.264259</v>
      </c>
      <c r="V77" s="113">
        <v>6.530008</v>
      </c>
      <c r="W77" s="114">
        <v>12.519103</v>
      </c>
      <c r="X77" s="114">
        <v>251.735461</v>
      </c>
      <c r="Y77" s="104">
        <v>0</v>
      </c>
      <c r="Z77" s="114">
        <v>0.1075</v>
      </c>
    </row>
    <row r="78" spans="1:26" ht="13.5">
      <c r="A78" s="72"/>
      <c r="B78" s="101" t="s">
        <v>111</v>
      </c>
      <c r="C78" s="50">
        <v>4548.187478</v>
      </c>
      <c r="D78" s="76">
        <v>0</v>
      </c>
      <c r="E78" s="50">
        <v>24.526202</v>
      </c>
      <c r="F78" s="50">
        <v>2.923249</v>
      </c>
      <c r="G78" s="74">
        <v>0</v>
      </c>
      <c r="H78" s="50">
        <v>1863.740566</v>
      </c>
      <c r="I78" s="96">
        <v>2653.212836</v>
      </c>
      <c r="J78" s="76">
        <v>0</v>
      </c>
      <c r="K78" s="76">
        <v>0</v>
      </c>
      <c r="L78" s="76">
        <v>0</v>
      </c>
      <c r="M78" s="76">
        <v>0</v>
      </c>
      <c r="N78" s="72"/>
      <c r="O78" s="73" t="s">
        <v>111</v>
      </c>
      <c r="P78" s="100">
        <v>0.274749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14">
        <v>0.976933</v>
      </c>
      <c r="X78" s="114">
        <v>2.532943</v>
      </c>
      <c r="Y78" s="104">
        <v>0</v>
      </c>
      <c r="Z78" s="104">
        <v>0</v>
      </c>
    </row>
    <row r="79" spans="1:26" ht="13.5">
      <c r="A79" s="72"/>
      <c r="B79" s="101" t="s">
        <v>113</v>
      </c>
      <c r="C79" s="50">
        <v>111.86668</v>
      </c>
      <c r="D79" s="76">
        <v>0</v>
      </c>
      <c r="E79" s="50">
        <v>0.207993</v>
      </c>
      <c r="F79" s="50">
        <v>0</v>
      </c>
      <c r="G79" s="76">
        <v>0</v>
      </c>
      <c r="H79" s="50">
        <v>42.382887</v>
      </c>
      <c r="I79" s="96">
        <v>69.1234</v>
      </c>
      <c r="J79" s="76">
        <v>0</v>
      </c>
      <c r="K79" s="76">
        <v>0</v>
      </c>
      <c r="L79" s="76">
        <v>0</v>
      </c>
      <c r="M79" s="76">
        <v>0</v>
      </c>
      <c r="N79" s="72"/>
      <c r="O79" s="73" t="s">
        <v>113</v>
      </c>
      <c r="P79" s="100">
        <v>0.1395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14">
        <v>0.0129</v>
      </c>
      <c r="X79" s="104">
        <v>0</v>
      </c>
      <c r="Y79" s="104">
        <v>0</v>
      </c>
      <c r="Z79" s="104">
        <v>0</v>
      </c>
    </row>
    <row r="80" spans="1:26" ht="6.75" customHeight="1">
      <c r="A80" s="11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116"/>
      <c r="O80" s="116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5" customHeight="1">
      <c r="A81" s="72" t="s">
        <v>125</v>
      </c>
      <c r="B81" s="101" t="s">
        <v>106</v>
      </c>
      <c r="C81" s="50">
        <v>30915.994122999993</v>
      </c>
      <c r="D81" s="76">
        <v>0</v>
      </c>
      <c r="E81" s="50">
        <v>27.084719</v>
      </c>
      <c r="F81" s="50">
        <v>3.857968</v>
      </c>
      <c r="G81" s="76">
        <v>0</v>
      </c>
      <c r="H81" s="50">
        <v>2819.959182</v>
      </c>
      <c r="I81" s="96">
        <v>26473.324005</v>
      </c>
      <c r="J81" s="76">
        <v>0</v>
      </c>
      <c r="K81" s="76">
        <v>0</v>
      </c>
      <c r="L81" s="76">
        <v>0</v>
      </c>
      <c r="M81" s="76">
        <v>0</v>
      </c>
      <c r="N81" s="72" t="s">
        <v>126</v>
      </c>
      <c r="O81" s="73" t="s">
        <v>106</v>
      </c>
      <c r="P81" s="100">
        <v>181.062833</v>
      </c>
      <c r="Q81" s="100">
        <v>104.340452</v>
      </c>
      <c r="R81" s="104">
        <v>0</v>
      </c>
      <c r="S81" s="104">
        <v>0</v>
      </c>
      <c r="T81" s="104">
        <v>0</v>
      </c>
      <c r="U81" s="113">
        <v>1032.264259</v>
      </c>
      <c r="V81" s="113">
        <v>6.512808</v>
      </c>
      <c r="W81" s="114">
        <v>13.508936</v>
      </c>
      <c r="X81" s="114">
        <v>253.971461</v>
      </c>
      <c r="Y81" s="104">
        <v>0</v>
      </c>
      <c r="Z81" s="114">
        <v>0.1075</v>
      </c>
    </row>
    <row r="82" spans="1:26" ht="13.5">
      <c r="A82" s="72"/>
      <c r="B82" s="101" t="s">
        <v>109</v>
      </c>
      <c r="C82" s="50">
        <v>26217.454759999993</v>
      </c>
      <c r="D82" s="76">
        <v>0</v>
      </c>
      <c r="E82" s="50">
        <v>2.350524</v>
      </c>
      <c r="F82" s="50">
        <v>0.934719</v>
      </c>
      <c r="G82" s="74">
        <v>0</v>
      </c>
      <c r="H82" s="50">
        <v>895.977081</v>
      </c>
      <c r="I82" s="96">
        <v>23730.098669</v>
      </c>
      <c r="J82" s="74">
        <v>0</v>
      </c>
      <c r="K82" s="76">
        <v>0</v>
      </c>
      <c r="L82" s="76">
        <v>0</v>
      </c>
      <c r="M82" s="76">
        <v>0</v>
      </c>
      <c r="N82" s="72"/>
      <c r="O82" s="73" t="s">
        <v>109</v>
      </c>
      <c r="P82" s="100">
        <v>180.648584</v>
      </c>
      <c r="Q82" s="100">
        <v>104.340452</v>
      </c>
      <c r="R82" s="104">
        <v>0</v>
      </c>
      <c r="S82" s="104">
        <v>0</v>
      </c>
      <c r="T82" s="104">
        <v>0</v>
      </c>
      <c r="U82" s="113">
        <v>1032.264259</v>
      </c>
      <c r="V82" s="113">
        <v>6.512808</v>
      </c>
      <c r="W82" s="114">
        <v>12.519103</v>
      </c>
      <c r="X82" s="114">
        <v>251.701061</v>
      </c>
      <c r="Y82" s="104">
        <v>0</v>
      </c>
      <c r="Z82" s="114">
        <v>0.1075</v>
      </c>
    </row>
    <row r="83" spans="1:26" ht="13.5">
      <c r="A83" s="72"/>
      <c r="B83" s="101" t="s">
        <v>111</v>
      </c>
      <c r="C83" s="50">
        <v>4594.297018</v>
      </c>
      <c r="D83" s="76">
        <v>0</v>
      </c>
      <c r="E83" s="50">
        <v>24.560037</v>
      </c>
      <c r="F83" s="50">
        <v>2.923249</v>
      </c>
      <c r="G83" s="74">
        <v>0</v>
      </c>
      <c r="H83" s="50">
        <v>1881.599214</v>
      </c>
      <c r="I83" s="96">
        <v>2681.692436</v>
      </c>
      <c r="J83" s="76">
        <v>0</v>
      </c>
      <c r="K83" s="76">
        <v>0</v>
      </c>
      <c r="L83" s="76">
        <v>0</v>
      </c>
      <c r="M83" s="76">
        <v>0</v>
      </c>
      <c r="N83" s="72"/>
      <c r="O83" s="73" t="s">
        <v>111</v>
      </c>
      <c r="P83" s="100">
        <v>0.274749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14">
        <v>0.976933</v>
      </c>
      <c r="X83" s="114">
        <v>2.2704</v>
      </c>
      <c r="Y83" s="104">
        <v>0</v>
      </c>
      <c r="Z83" s="104">
        <v>0</v>
      </c>
    </row>
    <row r="84" spans="1:26" ht="13.5">
      <c r="A84" s="72"/>
      <c r="B84" s="101" t="s">
        <v>113</v>
      </c>
      <c r="C84" s="50">
        <v>104.242345</v>
      </c>
      <c r="D84" s="76">
        <v>0</v>
      </c>
      <c r="E84" s="50">
        <v>0.174158</v>
      </c>
      <c r="F84" s="50">
        <v>0</v>
      </c>
      <c r="G84" s="76">
        <v>0</v>
      </c>
      <c r="H84" s="50">
        <v>42.382887</v>
      </c>
      <c r="I84" s="96">
        <v>61.5329</v>
      </c>
      <c r="J84" s="76">
        <v>0</v>
      </c>
      <c r="K84" s="76">
        <v>0</v>
      </c>
      <c r="L84" s="76">
        <v>0</v>
      </c>
      <c r="M84" s="76">
        <v>0</v>
      </c>
      <c r="N84" s="72"/>
      <c r="O84" s="73" t="s">
        <v>113</v>
      </c>
      <c r="P84" s="100">
        <v>0.1395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14">
        <v>0.0129</v>
      </c>
      <c r="X84" s="104">
        <v>0</v>
      </c>
      <c r="Y84" s="104">
        <v>0</v>
      </c>
      <c r="Z84" s="104">
        <v>0</v>
      </c>
    </row>
    <row r="86" spans="1:26" ht="15" customHeight="1">
      <c r="A86" s="72" t="s">
        <v>127</v>
      </c>
      <c r="B86" s="101" t="s">
        <v>106</v>
      </c>
      <c r="C86" s="109">
        <v>30915.728422999997</v>
      </c>
      <c r="D86" s="117">
        <v>0</v>
      </c>
      <c r="E86" s="109">
        <v>27.087018999999998</v>
      </c>
      <c r="F86" s="109">
        <v>3.857968</v>
      </c>
      <c r="G86" s="117">
        <v>0</v>
      </c>
      <c r="H86" s="109">
        <v>2823.7190240000004</v>
      </c>
      <c r="I86" s="109">
        <v>26469.328612</v>
      </c>
      <c r="J86" s="117">
        <v>0</v>
      </c>
      <c r="K86" s="117">
        <v>0</v>
      </c>
      <c r="L86" s="117">
        <v>0</v>
      </c>
      <c r="M86" s="117">
        <v>0</v>
      </c>
      <c r="N86" s="72" t="s">
        <v>127</v>
      </c>
      <c r="O86" s="101" t="s">
        <v>106</v>
      </c>
      <c r="P86" s="109">
        <v>181.05013300000002</v>
      </c>
      <c r="Q86" s="109">
        <v>104.340452</v>
      </c>
      <c r="R86" s="117">
        <v>0</v>
      </c>
      <c r="S86" s="117">
        <v>0</v>
      </c>
      <c r="T86" s="117">
        <v>0</v>
      </c>
      <c r="U86" s="109">
        <v>1032.264259</v>
      </c>
      <c r="V86" s="109">
        <v>6.512808</v>
      </c>
      <c r="W86" s="109">
        <v>13.508936</v>
      </c>
      <c r="X86" s="109">
        <v>253.951712</v>
      </c>
      <c r="Y86" s="117">
        <v>0</v>
      </c>
      <c r="Z86" s="117">
        <v>0.1075</v>
      </c>
    </row>
    <row r="87" spans="1:26" ht="15">
      <c r="A87" s="72"/>
      <c r="B87" s="101" t="s">
        <v>109</v>
      </c>
      <c r="C87" s="109">
        <v>26190.232064999997</v>
      </c>
      <c r="D87" s="117">
        <v>0</v>
      </c>
      <c r="E87" s="109">
        <v>2.315612</v>
      </c>
      <c r="F87" s="109">
        <v>0.934719</v>
      </c>
      <c r="G87" s="117">
        <v>0</v>
      </c>
      <c r="H87" s="109">
        <v>891.721147</v>
      </c>
      <c r="I87" s="109">
        <v>23707.199269</v>
      </c>
      <c r="J87" s="117">
        <v>0</v>
      </c>
      <c r="K87" s="117">
        <v>0</v>
      </c>
      <c r="L87" s="117">
        <v>0</v>
      </c>
      <c r="M87" s="117">
        <v>0</v>
      </c>
      <c r="N87" s="72"/>
      <c r="O87" s="101" t="s">
        <v>109</v>
      </c>
      <c r="P87" s="109">
        <v>180.635884</v>
      </c>
      <c r="Q87" s="109">
        <v>104.340452</v>
      </c>
      <c r="R87" s="117">
        <v>0</v>
      </c>
      <c r="S87" s="117">
        <v>0</v>
      </c>
      <c r="T87" s="117">
        <v>0</v>
      </c>
      <c r="U87" s="109">
        <v>1032.264259</v>
      </c>
      <c r="V87" s="109">
        <v>6.512808</v>
      </c>
      <c r="W87" s="109">
        <v>12.519103</v>
      </c>
      <c r="X87" s="109">
        <v>251.681312</v>
      </c>
      <c r="Y87" s="117">
        <v>0</v>
      </c>
      <c r="Z87" s="117">
        <v>0.1075</v>
      </c>
    </row>
    <row r="88" spans="1:26" ht="15">
      <c r="A88" s="72"/>
      <c r="B88" s="101" t="s">
        <v>111</v>
      </c>
      <c r="C88" s="109">
        <v>4633.666813000001</v>
      </c>
      <c r="D88" s="117">
        <v>0</v>
      </c>
      <c r="E88" s="109">
        <v>24.597249</v>
      </c>
      <c r="F88" s="109">
        <v>2.923249</v>
      </c>
      <c r="G88" s="117">
        <v>0</v>
      </c>
      <c r="H88" s="109">
        <v>1889.61499</v>
      </c>
      <c r="I88" s="109">
        <v>2713.009243</v>
      </c>
      <c r="J88" s="117">
        <v>0</v>
      </c>
      <c r="K88" s="117">
        <v>0</v>
      </c>
      <c r="L88" s="117">
        <v>0</v>
      </c>
      <c r="M88" s="117">
        <v>0</v>
      </c>
      <c r="N88" s="72"/>
      <c r="O88" s="101" t="s">
        <v>111</v>
      </c>
      <c r="P88" s="109">
        <v>0.274749</v>
      </c>
      <c r="Q88" s="117">
        <v>0</v>
      </c>
      <c r="R88" s="117">
        <v>0</v>
      </c>
      <c r="S88" s="117">
        <v>0</v>
      </c>
      <c r="T88" s="117">
        <v>0</v>
      </c>
      <c r="U88" s="117">
        <v>0</v>
      </c>
      <c r="V88" s="117">
        <v>0</v>
      </c>
      <c r="W88" s="109">
        <v>0.976933</v>
      </c>
      <c r="X88" s="109">
        <v>2.2704</v>
      </c>
      <c r="Y88" s="117">
        <v>0</v>
      </c>
      <c r="Z88" s="117">
        <v>0</v>
      </c>
    </row>
    <row r="89" spans="1:26" ht="15">
      <c r="A89" s="72"/>
      <c r="B89" s="101" t="s">
        <v>113</v>
      </c>
      <c r="C89" s="118">
        <v>91.829545</v>
      </c>
      <c r="D89" s="119">
        <v>0</v>
      </c>
      <c r="E89" s="118">
        <v>0.174158</v>
      </c>
      <c r="F89" s="119">
        <v>0</v>
      </c>
      <c r="G89" s="119">
        <v>0</v>
      </c>
      <c r="H89" s="118">
        <v>42.382887</v>
      </c>
      <c r="I89" s="118">
        <v>49.1201</v>
      </c>
      <c r="J89" s="119">
        <v>0</v>
      </c>
      <c r="K89" s="119">
        <v>0</v>
      </c>
      <c r="L89" s="119">
        <v>0</v>
      </c>
      <c r="M89" s="119">
        <v>0</v>
      </c>
      <c r="N89" s="72"/>
      <c r="O89" s="101" t="s">
        <v>113</v>
      </c>
      <c r="P89" s="119">
        <v>0.1395</v>
      </c>
      <c r="Q89" s="119">
        <v>0</v>
      </c>
      <c r="R89" s="119">
        <v>0</v>
      </c>
      <c r="S89" s="119">
        <v>0</v>
      </c>
      <c r="T89" s="119">
        <v>0</v>
      </c>
      <c r="U89" s="119">
        <v>0</v>
      </c>
      <c r="V89" s="119">
        <v>0</v>
      </c>
      <c r="W89" s="119">
        <v>0.0129</v>
      </c>
      <c r="X89" s="119">
        <v>0</v>
      </c>
      <c r="Y89" s="119">
        <v>0</v>
      </c>
      <c r="Z89" s="119">
        <v>0</v>
      </c>
    </row>
  </sheetData>
  <sheetProtection selectLockedCells="1" selectUnlockedCells="1"/>
  <mergeCells count="47">
    <mergeCell ref="A2:F2"/>
    <mergeCell ref="G2:M2"/>
    <mergeCell ref="N2:S2"/>
    <mergeCell ref="T2:Z2"/>
    <mergeCell ref="L3:M3"/>
    <mergeCell ref="Y3:Z3"/>
    <mergeCell ref="A4:A5"/>
    <mergeCell ref="B4:B5"/>
    <mergeCell ref="C4:C5"/>
    <mergeCell ref="N4:N5"/>
    <mergeCell ref="O4:O5"/>
    <mergeCell ref="Y4:Y5"/>
    <mergeCell ref="Z4:Z5"/>
    <mergeCell ref="A6:A9"/>
    <mergeCell ref="N6:N9"/>
    <mergeCell ref="A11:A14"/>
    <mergeCell ref="N11:N14"/>
    <mergeCell ref="A16:A19"/>
    <mergeCell ref="N16:N19"/>
    <mergeCell ref="A21:A24"/>
    <mergeCell ref="N21:N24"/>
    <mergeCell ref="A26:A29"/>
    <mergeCell ref="N26:N29"/>
    <mergeCell ref="A31:A34"/>
    <mergeCell ref="N31:N34"/>
    <mergeCell ref="A36:A39"/>
    <mergeCell ref="N36:N39"/>
    <mergeCell ref="A41:A44"/>
    <mergeCell ref="N41:N44"/>
    <mergeCell ref="A46:A49"/>
    <mergeCell ref="N46:N49"/>
    <mergeCell ref="A51:A54"/>
    <mergeCell ref="N51:N54"/>
    <mergeCell ref="N55:N58"/>
    <mergeCell ref="A56:A59"/>
    <mergeCell ref="A61:A64"/>
    <mergeCell ref="N61:N64"/>
    <mergeCell ref="A66:A69"/>
    <mergeCell ref="N66:N69"/>
    <mergeCell ref="A71:A74"/>
    <mergeCell ref="N71:N74"/>
    <mergeCell ref="A76:A79"/>
    <mergeCell ref="N76:N79"/>
    <mergeCell ref="A81:A84"/>
    <mergeCell ref="N81:N84"/>
    <mergeCell ref="A86:A89"/>
    <mergeCell ref="N86:N89"/>
  </mergeCells>
  <printOptions/>
  <pageMargins left="1.2201388888888889" right="0.2361111111111111" top="0.15763888888888888" bottom="0.2361111111111111" header="0.5118055555555555" footer="0.5118055555555555"/>
  <pageSetup horizontalDpi="300" verticalDpi="300" orientation="landscape" paperSize="8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90" zoomScaleNormal="90" workbookViewId="0" topLeftCell="A16">
      <selection activeCell="C42" sqref="C42"/>
    </sheetView>
  </sheetViews>
  <sheetFormatPr defaultColWidth="6.8515625" defaultRowHeight="12.75"/>
  <cols>
    <col min="1" max="1" width="13.7109375" style="120" customWidth="1"/>
    <col min="2" max="13" width="14.28125" style="121" customWidth="1"/>
    <col min="14" max="14" width="14.28125" style="0" customWidth="1"/>
    <col min="15" max="16384" width="7.8515625" style="0" customWidth="1"/>
  </cols>
  <sheetData>
    <row r="1" spans="1:14" ht="13.5">
      <c r="A1" s="122" t="s">
        <v>128</v>
      </c>
      <c r="E1" s="3"/>
      <c r="F1" s="3"/>
      <c r="M1" s="3"/>
      <c r="N1" s="123" t="s">
        <v>129</v>
      </c>
    </row>
    <row r="2" spans="1:14" s="126" customFormat="1" ht="24">
      <c r="A2" s="124" t="s">
        <v>130</v>
      </c>
      <c r="B2" s="124"/>
      <c r="C2" s="124"/>
      <c r="D2" s="124"/>
      <c r="E2" s="124"/>
      <c r="F2" s="124"/>
      <c r="G2" s="124"/>
      <c r="H2" s="125" t="s">
        <v>131</v>
      </c>
      <c r="I2" s="125"/>
      <c r="J2" s="125"/>
      <c r="K2" s="125"/>
      <c r="L2" s="125"/>
      <c r="M2" s="125"/>
      <c r="N2" s="125"/>
    </row>
    <row r="3" spans="1:14" ht="15.75" customHeight="1">
      <c r="A3" s="46" t="s">
        <v>44</v>
      </c>
      <c r="B3" s="127"/>
      <c r="C3" s="127"/>
      <c r="D3" s="127"/>
      <c r="E3" s="127"/>
      <c r="F3" s="127"/>
      <c r="G3" s="128"/>
      <c r="H3" s="129"/>
      <c r="I3" s="129"/>
      <c r="J3" s="129"/>
      <c r="K3" s="130" t="s">
        <v>45</v>
      </c>
      <c r="L3" s="130"/>
      <c r="M3" s="130"/>
      <c r="N3" s="130"/>
    </row>
    <row r="4" spans="1:15" s="134" customFormat="1" ht="22.5" customHeight="1">
      <c r="A4" s="53" t="s">
        <v>132</v>
      </c>
      <c r="B4" s="131" t="s">
        <v>133</v>
      </c>
      <c r="C4" s="131"/>
      <c r="D4" s="131"/>
      <c r="E4" s="131"/>
      <c r="F4" s="131"/>
      <c r="G4" s="131"/>
      <c r="H4" s="132" t="s">
        <v>134</v>
      </c>
      <c r="I4" s="132"/>
      <c r="J4" s="132"/>
      <c r="K4" s="131" t="s">
        <v>135</v>
      </c>
      <c r="L4" s="131"/>
      <c r="M4" s="131"/>
      <c r="N4" s="131"/>
      <c r="O4" s="133"/>
    </row>
    <row r="5" spans="1:14" s="134" customFormat="1" ht="71.25" customHeight="1">
      <c r="A5" s="53"/>
      <c r="B5" s="135" t="s">
        <v>136</v>
      </c>
      <c r="C5" s="135" t="s">
        <v>137</v>
      </c>
      <c r="D5" s="135" t="s">
        <v>138</v>
      </c>
      <c r="E5" s="135" t="s">
        <v>139</v>
      </c>
      <c r="F5" s="135" t="s">
        <v>140</v>
      </c>
      <c r="G5" s="136" t="s">
        <v>141</v>
      </c>
      <c r="H5" s="137" t="s">
        <v>142</v>
      </c>
      <c r="I5" s="138" t="s">
        <v>143</v>
      </c>
      <c r="J5" s="138" t="s">
        <v>144</v>
      </c>
      <c r="K5" s="135" t="s">
        <v>142</v>
      </c>
      <c r="L5" s="135" t="s">
        <v>145</v>
      </c>
      <c r="M5" s="135" t="s">
        <v>146</v>
      </c>
      <c r="N5" s="139" t="s">
        <v>147</v>
      </c>
    </row>
    <row r="6" spans="1:30" ht="15" customHeight="1">
      <c r="A6" s="140" t="s">
        <v>148</v>
      </c>
      <c r="B6" s="141">
        <v>0.1</v>
      </c>
      <c r="C6" s="142">
        <v>0</v>
      </c>
      <c r="D6" s="141">
        <v>0.1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3">
        <f>L6+M6</f>
        <v>2444574</v>
      </c>
      <c r="L6" s="144">
        <v>176929</v>
      </c>
      <c r="M6" s="143">
        <v>2267645</v>
      </c>
      <c r="N6" s="145">
        <f>SUM(N7:N8)</f>
        <v>0</v>
      </c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1:30" ht="15" customHeight="1">
      <c r="A7" s="140"/>
      <c r="B7" s="141"/>
      <c r="C7" s="142"/>
      <c r="D7" s="141"/>
      <c r="E7" s="142"/>
      <c r="F7" s="142"/>
      <c r="G7" s="142"/>
      <c r="H7" s="142"/>
      <c r="I7" s="142"/>
      <c r="J7" s="142"/>
      <c r="K7" s="143"/>
      <c r="L7" s="144"/>
      <c r="M7" s="143"/>
      <c r="N7" s="145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1:30" ht="15" customHeight="1">
      <c r="A8" s="140"/>
      <c r="B8" s="141"/>
      <c r="C8" s="142"/>
      <c r="D8" s="141"/>
      <c r="E8" s="142"/>
      <c r="F8" s="142"/>
      <c r="G8" s="142"/>
      <c r="H8" s="142"/>
      <c r="I8" s="142"/>
      <c r="J8" s="142"/>
      <c r="K8" s="143"/>
      <c r="L8" s="144"/>
      <c r="M8" s="143"/>
      <c r="N8" s="145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</row>
    <row r="9" spans="1:30" ht="15" customHeight="1">
      <c r="A9" s="147" t="s">
        <v>149</v>
      </c>
      <c r="B9" s="141">
        <v>0.014</v>
      </c>
      <c r="C9" s="142">
        <v>0</v>
      </c>
      <c r="D9" s="141">
        <v>0.014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8">
        <f>L9+M9</f>
        <v>21423</v>
      </c>
      <c r="L9" s="149">
        <v>12348</v>
      </c>
      <c r="M9" s="148">
        <v>9075</v>
      </c>
      <c r="N9" s="142">
        <f>SUM(N10:N11)</f>
        <v>0</v>
      </c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</row>
    <row r="10" spans="1:30" ht="15" customHeight="1">
      <c r="A10" s="147"/>
      <c r="B10" s="141"/>
      <c r="C10" s="142"/>
      <c r="D10" s="141"/>
      <c r="E10" s="142"/>
      <c r="F10" s="142"/>
      <c r="G10" s="142"/>
      <c r="H10" s="142"/>
      <c r="I10" s="142"/>
      <c r="J10" s="142"/>
      <c r="K10" s="148"/>
      <c r="L10" s="149"/>
      <c r="M10" s="148"/>
      <c r="N10" s="142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</row>
    <row r="11" spans="1:30" ht="15" customHeight="1">
      <c r="A11" s="147"/>
      <c r="B11" s="141"/>
      <c r="C11" s="142"/>
      <c r="D11" s="141"/>
      <c r="E11" s="142"/>
      <c r="F11" s="142"/>
      <c r="G11" s="142"/>
      <c r="H11" s="142"/>
      <c r="I11" s="142"/>
      <c r="J11" s="142"/>
      <c r="K11" s="148"/>
      <c r="L11" s="149"/>
      <c r="M11" s="148"/>
      <c r="N11" s="142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</row>
    <row r="12" spans="1:30" ht="15" customHeight="1">
      <c r="A12" s="147" t="s">
        <v>150</v>
      </c>
      <c r="B12" s="141">
        <v>0</v>
      </c>
      <c r="C12" s="142">
        <v>0</v>
      </c>
      <c r="D12" s="141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8">
        <f>L12+M12</f>
        <v>0</v>
      </c>
      <c r="L12" s="149">
        <v>0</v>
      </c>
      <c r="M12" s="148">
        <v>0</v>
      </c>
      <c r="N12" s="142">
        <f>SUM(N13:N14)</f>
        <v>0</v>
      </c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</row>
    <row r="13" spans="1:30" ht="15" customHeight="1">
      <c r="A13" s="147"/>
      <c r="B13" s="141"/>
      <c r="C13" s="142"/>
      <c r="D13" s="141"/>
      <c r="E13" s="142"/>
      <c r="F13" s="142"/>
      <c r="G13" s="142"/>
      <c r="H13" s="142"/>
      <c r="I13" s="142"/>
      <c r="J13" s="142"/>
      <c r="K13" s="148"/>
      <c r="L13" s="149"/>
      <c r="M13" s="148"/>
      <c r="N13" s="142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</row>
    <row r="14" spans="1:30" ht="15" customHeight="1">
      <c r="A14" s="147"/>
      <c r="B14" s="141"/>
      <c r="C14" s="142"/>
      <c r="D14" s="141"/>
      <c r="E14" s="142"/>
      <c r="F14" s="142"/>
      <c r="G14" s="142"/>
      <c r="H14" s="142"/>
      <c r="I14" s="142"/>
      <c r="J14" s="142"/>
      <c r="K14" s="148"/>
      <c r="L14" s="149"/>
      <c r="M14" s="148"/>
      <c r="N14" s="142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</row>
    <row r="15" spans="1:30" ht="15" customHeight="1">
      <c r="A15" s="147" t="s">
        <v>151</v>
      </c>
      <c r="B15" s="141">
        <v>0</v>
      </c>
      <c r="C15" s="142">
        <v>0</v>
      </c>
      <c r="D15" s="141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8">
        <f>L15+M15</f>
        <v>0</v>
      </c>
      <c r="L15" s="149">
        <v>0</v>
      </c>
      <c r="M15" s="148">
        <v>0</v>
      </c>
      <c r="N15" s="142">
        <f>SUM(N16:N17)</f>
        <v>0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</row>
    <row r="16" spans="1:30" ht="15" customHeight="1">
      <c r="A16" s="147"/>
      <c r="B16" s="141"/>
      <c r="C16" s="142"/>
      <c r="D16" s="141"/>
      <c r="E16" s="142"/>
      <c r="F16" s="142"/>
      <c r="G16" s="142"/>
      <c r="H16" s="142"/>
      <c r="I16" s="142"/>
      <c r="J16" s="142"/>
      <c r="K16" s="148"/>
      <c r="L16" s="149"/>
      <c r="M16" s="148"/>
      <c r="N16" s="142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</row>
    <row r="17" spans="1:30" ht="15" customHeight="1">
      <c r="A17" s="147"/>
      <c r="B17" s="141"/>
      <c r="C17" s="142"/>
      <c r="D17" s="141"/>
      <c r="E17" s="142"/>
      <c r="F17" s="142"/>
      <c r="G17" s="142"/>
      <c r="H17" s="142"/>
      <c r="I17" s="142"/>
      <c r="J17" s="142"/>
      <c r="K17" s="148"/>
      <c r="L17" s="149"/>
      <c r="M17" s="148"/>
      <c r="N17" s="142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</row>
    <row r="18" spans="1:30" ht="15" customHeight="1">
      <c r="A18" s="147" t="s">
        <v>152</v>
      </c>
      <c r="B18" s="141">
        <v>0</v>
      </c>
      <c r="C18" s="142">
        <v>0</v>
      </c>
      <c r="D18" s="141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8">
        <f>L18+M18</f>
        <v>0</v>
      </c>
      <c r="L18" s="149">
        <v>0</v>
      </c>
      <c r="M18" s="148">
        <v>0</v>
      </c>
      <c r="N18" s="142">
        <f>SUM(N19:N20)</f>
        <v>0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</row>
    <row r="19" spans="1:30" ht="15" customHeight="1">
      <c r="A19" s="147"/>
      <c r="B19" s="141"/>
      <c r="C19" s="142"/>
      <c r="D19" s="141"/>
      <c r="E19" s="142"/>
      <c r="F19" s="142"/>
      <c r="G19" s="142"/>
      <c r="H19" s="142"/>
      <c r="I19" s="142"/>
      <c r="J19" s="142"/>
      <c r="K19" s="148"/>
      <c r="L19" s="149"/>
      <c r="M19" s="148"/>
      <c r="N19" s="142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</row>
    <row r="20" spans="1:30" ht="15" customHeight="1">
      <c r="A20" s="147"/>
      <c r="B20" s="141"/>
      <c r="C20" s="142"/>
      <c r="D20" s="141"/>
      <c r="E20" s="142"/>
      <c r="F20" s="142"/>
      <c r="G20" s="142"/>
      <c r="H20" s="142"/>
      <c r="I20" s="142"/>
      <c r="J20" s="142"/>
      <c r="K20" s="148"/>
      <c r="L20" s="149"/>
      <c r="M20" s="148"/>
      <c r="N20" s="142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</row>
    <row r="21" spans="1:30" ht="15" customHeight="1">
      <c r="A21" s="147" t="s">
        <v>153</v>
      </c>
      <c r="B21" s="141">
        <v>0</v>
      </c>
      <c r="C21" s="142">
        <v>0</v>
      </c>
      <c r="D21" s="141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8">
        <f>L21+M21</f>
        <v>0</v>
      </c>
      <c r="L21" s="149">
        <v>0</v>
      </c>
      <c r="M21" s="148">
        <v>0</v>
      </c>
      <c r="N21" s="142">
        <f>SUM(N22:N23)</f>
        <v>0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</row>
    <row r="22" spans="1:30" ht="15" customHeight="1">
      <c r="A22" s="147"/>
      <c r="B22" s="141"/>
      <c r="C22" s="142"/>
      <c r="D22" s="141"/>
      <c r="E22" s="142"/>
      <c r="F22" s="142"/>
      <c r="G22" s="142"/>
      <c r="H22" s="142"/>
      <c r="I22" s="142"/>
      <c r="J22" s="142"/>
      <c r="K22" s="148"/>
      <c r="L22" s="149"/>
      <c r="M22" s="148"/>
      <c r="N22" s="142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</row>
    <row r="23" spans="1:30" ht="15" customHeight="1">
      <c r="A23" s="147"/>
      <c r="B23" s="141"/>
      <c r="C23" s="142"/>
      <c r="D23" s="141"/>
      <c r="E23" s="142"/>
      <c r="F23" s="142"/>
      <c r="G23" s="142"/>
      <c r="H23" s="142"/>
      <c r="I23" s="142"/>
      <c r="J23" s="142"/>
      <c r="K23" s="148"/>
      <c r="L23" s="149"/>
      <c r="M23" s="148"/>
      <c r="N23" s="142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</row>
    <row r="24" spans="1:14" ht="21" customHeight="1">
      <c r="A24" s="147" t="s">
        <v>154</v>
      </c>
      <c r="B24" s="141">
        <v>0</v>
      </c>
      <c r="C24" s="142">
        <v>0</v>
      </c>
      <c r="D24" s="141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8">
        <f>L24+M24</f>
        <v>0</v>
      </c>
      <c r="L24" s="149">
        <v>0</v>
      </c>
      <c r="M24" s="148">
        <v>0</v>
      </c>
      <c r="N24" s="142">
        <f>SUM(N25:N26)</f>
        <v>0</v>
      </c>
    </row>
    <row r="25" spans="1:14" ht="18" customHeight="1">
      <c r="A25" s="147"/>
      <c r="B25" s="141"/>
      <c r="C25" s="142"/>
      <c r="D25" s="141"/>
      <c r="E25" s="142"/>
      <c r="F25" s="142"/>
      <c r="G25" s="142"/>
      <c r="H25" s="142"/>
      <c r="I25" s="142"/>
      <c r="J25" s="142"/>
      <c r="K25" s="148"/>
      <c r="L25" s="149"/>
      <c r="M25" s="148"/>
      <c r="N25" s="142"/>
    </row>
    <row r="26" spans="1:14" ht="12" customHeight="1">
      <c r="A26" s="147"/>
      <c r="B26" s="141"/>
      <c r="C26" s="142"/>
      <c r="D26" s="141"/>
      <c r="E26" s="142"/>
      <c r="F26" s="142"/>
      <c r="G26" s="142"/>
      <c r="H26" s="142"/>
      <c r="I26" s="142"/>
      <c r="J26" s="142"/>
      <c r="K26" s="148"/>
      <c r="L26" s="149"/>
      <c r="M26" s="148"/>
      <c r="N26" s="142"/>
    </row>
    <row r="27" spans="1:14" ht="15.75" customHeight="1">
      <c r="A27" s="147" t="s">
        <v>155</v>
      </c>
      <c r="B27" s="141">
        <v>0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8">
        <f>L27+M27</f>
        <v>0</v>
      </c>
      <c r="L27" s="142">
        <v>0</v>
      </c>
      <c r="M27" s="142">
        <v>0</v>
      </c>
      <c r="N27" s="142">
        <v>0</v>
      </c>
    </row>
    <row r="28" spans="1:14" ht="15.75" customHeight="1">
      <c r="A28" s="147"/>
      <c r="B28" s="141"/>
      <c r="C28" s="142"/>
      <c r="D28" s="142"/>
      <c r="E28" s="142"/>
      <c r="F28" s="142"/>
      <c r="G28" s="142"/>
      <c r="H28" s="142"/>
      <c r="I28" s="142"/>
      <c r="J28" s="142"/>
      <c r="K28" s="148"/>
      <c r="L28" s="142"/>
      <c r="M28" s="142"/>
      <c r="N28" s="142"/>
    </row>
    <row r="29" spans="1:14" ht="15.75" customHeight="1">
      <c r="A29" s="147"/>
      <c r="B29" s="141"/>
      <c r="C29" s="142"/>
      <c r="D29" s="142"/>
      <c r="E29" s="142"/>
      <c r="F29" s="142"/>
      <c r="G29" s="142"/>
      <c r="H29" s="142"/>
      <c r="I29" s="142"/>
      <c r="J29" s="142"/>
      <c r="K29" s="148"/>
      <c r="L29" s="142"/>
      <c r="M29" s="142"/>
      <c r="N29" s="142"/>
    </row>
    <row r="30" spans="1:16" ht="28.5" customHeight="1">
      <c r="A30" s="150" t="s">
        <v>156</v>
      </c>
      <c r="B30" s="151">
        <v>0.011256</v>
      </c>
      <c r="C30" s="152">
        <v>0</v>
      </c>
      <c r="D30" s="152">
        <v>0.011256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48">
        <f>L30+M30</f>
        <v>55991</v>
      </c>
      <c r="L30" s="153">
        <v>52525</v>
      </c>
      <c r="M30" s="153">
        <v>3466</v>
      </c>
      <c r="N30" s="142">
        <f>SUM(N31:N32)</f>
        <v>0</v>
      </c>
      <c r="P30" s="154"/>
    </row>
    <row r="31" spans="1:16" ht="12" customHeight="1">
      <c r="A31" s="150"/>
      <c r="B31" s="151"/>
      <c r="C31" s="152"/>
      <c r="D31" s="152"/>
      <c r="E31" s="152"/>
      <c r="F31" s="152"/>
      <c r="G31" s="152"/>
      <c r="H31" s="152"/>
      <c r="I31" s="152"/>
      <c r="J31" s="152"/>
      <c r="K31" s="148"/>
      <c r="L31" s="153"/>
      <c r="M31" s="153"/>
      <c r="N31" s="142"/>
      <c r="O31" s="154"/>
      <c r="P31" s="154"/>
    </row>
    <row r="32" spans="1:16" ht="12" customHeight="1">
      <c r="A32" s="150"/>
      <c r="B32" s="151"/>
      <c r="C32" s="152"/>
      <c r="D32" s="152"/>
      <c r="E32" s="152"/>
      <c r="F32" s="152"/>
      <c r="G32" s="152"/>
      <c r="H32" s="152"/>
      <c r="I32" s="152"/>
      <c r="J32" s="152"/>
      <c r="K32" s="148"/>
      <c r="L32" s="153"/>
      <c r="M32" s="153"/>
      <c r="N32" s="142"/>
      <c r="O32" s="154"/>
      <c r="P32" s="154"/>
    </row>
    <row r="33" spans="1:16" ht="18.75" customHeight="1">
      <c r="A33" s="147" t="s">
        <v>157</v>
      </c>
      <c r="B33" s="152">
        <v>0</v>
      </c>
      <c r="C33" s="152">
        <v>0</v>
      </c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48">
        <f>L33+M33</f>
        <v>0</v>
      </c>
      <c r="L33" s="153">
        <v>0</v>
      </c>
      <c r="M33" s="153">
        <v>0</v>
      </c>
      <c r="N33" s="142">
        <v>0</v>
      </c>
      <c r="O33" s="154"/>
      <c r="P33" s="154"/>
    </row>
    <row r="34" spans="1:16" ht="17.25" customHeight="1">
      <c r="A34" s="147"/>
      <c r="B34" s="152"/>
      <c r="C34" s="152"/>
      <c r="D34" s="152"/>
      <c r="E34" s="152"/>
      <c r="F34" s="152"/>
      <c r="G34" s="152"/>
      <c r="H34" s="152"/>
      <c r="I34" s="152"/>
      <c r="J34" s="152"/>
      <c r="K34" s="148"/>
      <c r="L34" s="153"/>
      <c r="M34" s="153"/>
      <c r="N34" s="142"/>
      <c r="O34" s="154"/>
      <c r="P34" s="154"/>
    </row>
    <row r="35" spans="1:16" ht="18" customHeight="1">
      <c r="A35" s="147"/>
      <c r="B35" s="152"/>
      <c r="C35" s="152"/>
      <c r="D35" s="152"/>
      <c r="E35" s="152"/>
      <c r="F35" s="152"/>
      <c r="G35" s="152"/>
      <c r="H35" s="152"/>
      <c r="I35" s="152"/>
      <c r="J35" s="152"/>
      <c r="K35" s="148"/>
      <c r="L35" s="153"/>
      <c r="M35" s="153"/>
      <c r="N35" s="142"/>
      <c r="O35" s="154"/>
      <c r="P35" s="154"/>
    </row>
    <row r="36" spans="1:16" ht="18" customHeight="1">
      <c r="A36" s="147" t="s">
        <v>158</v>
      </c>
      <c r="B36" s="152">
        <v>0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48">
        <f>L36+M36</f>
        <v>0</v>
      </c>
      <c r="L36" s="153">
        <v>0</v>
      </c>
      <c r="M36" s="153">
        <v>0</v>
      </c>
      <c r="N36" s="142">
        <v>0</v>
      </c>
      <c r="O36" s="154"/>
      <c r="P36" s="154"/>
    </row>
    <row r="37" spans="1:16" ht="18" customHeight="1">
      <c r="A37" s="147"/>
      <c r="B37" s="152"/>
      <c r="C37" s="152"/>
      <c r="D37" s="152"/>
      <c r="E37" s="152"/>
      <c r="F37" s="152"/>
      <c r="G37" s="152"/>
      <c r="H37" s="152"/>
      <c r="I37" s="152"/>
      <c r="J37" s="152"/>
      <c r="K37" s="148"/>
      <c r="L37" s="153"/>
      <c r="M37" s="153"/>
      <c r="N37" s="142"/>
      <c r="O37" s="154"/>
      <c r="P37" s="154"/>
    </row>
    <row r="38" spans="1:16" ht="18" customHeight="1">
      <c r="A38" s="147"/>
      <c r="B38" s="152"/>
      <c r="C38" s="152"/>
      <c r="D38" s="152"/>
      <c r="E38" s="152"/>
      <c r="F38" s="152"/>
      <c r="G38" s="152"/>
      <c r="H38" s="152"/>
      <c r="I38" s="152"/>
      <c r="J38" s="152"/>
      <c r="K38" s="148"/>
      <c r="L38" s="153"/>
      <c r="M38" s="153"/>
      <c r="N38" s="142"/>
      <c r="O38" s="154"/>
      <c r="P38" s="154"/>
    </row>
    <row r="40" ht="13.5">
      <c r="A40" s="155" t="s">
        <v>159</v>
      </c>
    </row>
  </sheetData>
  <sheetProtection selectLockedCells="1" selectUnlockedCells="1"/>
  <mergeCells count="161">
    <mergeCell ref="A2:G2"/>
    <mergeCell ref="H2:N2"/>
    <mergeCell ref="K3:N3"/>
    <mergeCell ref="A4:A5"/>
    <mergeCell ref="B4:G4"/>
    <mergeCell ref="H4:J4"/>
    <mergeCell ref="K4:N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M33:M35"/>
    <mergeCell ref="N33:N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2019-11-07T10:06:44Z</cp:lastPrinted>
  <dcterms:modified xsi:type="dcterms:W3CDTF">2020-10-28T00:05:52Z</dcterms:modified>
  <cp:category/>
  <cp:version/>
  <cp:contentType/>
  <cp:contentStatus/>
  <cp:revision>2</cp:revision>
</cp:coreProperties>
</file>